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_คอมพิวเตร์\01 พัฒนาโปรแกรม\"/>
    </mc:Choice>
  </mc:AlternateContent>
  <xr:revisionPtr revIDLastSave="0" documentId="13_ncr:1_{2DBE29A1-B9DC-491D-81ED-F07D77F99DCB}" xr6:coauthVersionLast="45" xr6:coauthVersionMax="45" xr10:uidLastSave="{00000000-0000-0000-0000-000000000000}"/>
  <bookViews>
    <workbookView xWindow="-108" yWindow="-108" windowWidth="23256" windowHeight="12720" activeTab="3" xr2:uid="{27BC8E88-C8DF-49F9-8B23-388E86F3C6B1}"/>
  </bookViews>
  <sheets>
    <sheet name="NGL_Data" sheetId="3" r:id="rId1"/>
    <sheet name="Cal" sheetId="10" state="hidden" r:id="rId2"/>
    <sheet name="Cal_section" sheetId="11" state="hidden" r:id="rId3"/>
    <sheet name="Cross_section" sheetId="9" r:id="rId4"/>
    <sheet name="Section Area" sheetId="4" r:id="rId5"/>
    <sheet name="Volumn" sheetId="12" r:id="rId6"/>
  </sheets>
  <definedNames>
    <definedName name="_xlnm.Print_Area" localSheetId="3">Cross_section!$A$1:$P$35</definedName>
    <definedName name="_xlnm.Print_Area" localSheetId="4">'Section Area'!$A$1:$J$162</definedName>
    <definedName name="_xlnm.Print_Area" localSheetId="5">Volumn!$A$1:$H$155</definedName>
    <definedName name="_xlnm.Print_Titles" localSheetId="4">'Section Area'!$1:$18</definedName>
    <definedName name="_xlnm.Print_Titles" localSheetId="5">Volumn!$1:$9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3" l="1"/>
  <c r="L10" i="3"/>
  <c r="J11" i="3"/>
  <c r="K11" i="3"/>
  <c r="L11" i="3"/>
  <c r="M11" i="3"/>
  <c r="N11" i="3"/>
  <c r="E154" i="12" l="1"/>
  <c r="D154" i="12"/>
  <c r="C8" i="3"/>
  <c r="C9" i="3"/>
  <c r="C7" i="3"/>
  <c r="K9" i="3" s="1"/>
  <c r="C9" i="10" s="1"/>
  <c r="C21" i="4" s="1"/>
  <c r="L9" i="3"/>
  <c r="H19" i="4"/>
  <c r="H20" i="4" s="1"/>
  <c r="H21" i="4" s="1"/>
  <c r="H22" i="4" s="1"/>
  <c r="H23" i="4" s="1"/>
  <c r="H24" i="4" s="1"/>
  <c r="H25" i="4" s="1"/>
  <c r="H26" i="4" s="1"/>
  <c r="H27" i="4" s="1"/>
  <c r="H28" i="4" s="1"/>
  <c r="H29" i="4" s="1"/>
  <c r="H30" i="4" s="1"/>
  <c r="H31" i="4" s="1"/>
  <c r="H32" i="4" s="1"/>
  <c r="H33" i="4" s="1"/>
  <c r="H34" i="4" s="1"/>
  <c r="H35" i="4" s="1"/>
  <c r="H36" i="4" s="1"/>
  <c r="H37" i="4" s="1"/>
  <c r="H38" i="4" s="1"/>
  <c r="H39" i="4" s="1"/>
  <c r="H40" i="4" s="1"/>
  <c r="H41" i="4" s="1"/>
  <c r="H42" i="4" s="1"/>
  <c r="H43" i="4" s="1"/>
  <c r="H44" i="4" s="1"/>
  <c r="H45" i="4" s="1"/>
  <c r="H46" i="4" s="1"/>
  <c r="H47" i="4" s="1"/>
  <c r="H48" i="4" s="1"/>
  <c r="H49" i="4" s="1"/>
  <c r="H50" i="4" s="1"/>
  <c r="H51" i="4" s="1"/>
  <c r="H52" i="4" s="1"/>
  <c r="H53" i="4" s="1"/>
  <c r="H54" i="4" s="1"/>
  <c r="H55" i="4" s="1"/>
  <c r="H56" i="4" s="1"/>
  <c r="H57" i="4" s="1"/>
  <c r="H58" i="4" s="1"/>
  <c r="H59" i="4" s="1"/>
  <c r="H60" i="4" s="1"/>
  <c r="H61" i="4" s="1"/>
  <c r="H62" i="4" s="1"/>
  <c r="H63" i="4" s="1"/>
  <c r="H64" i="4" s="1"/>
  <c r="H65" i="4" s="1"/>
  <c r="H66" i="4" s="1"/>
  <c r="H67" i="4" s="1"/>
  <c r="H68" i="4" s="1"/>
  <c r="H69" i="4" s="1"/>
  <c r="H70" i="4" s="1"/>
  <c r="H71" i="4" s="1"/>
  <c r="H72" i="4" s="1"/>
  <c r="H73" i="4" s="1"/>
  <c r="H74" i="4" s="1"/>
  <c r="H75" i="4" s="1"/>
  <c r="H76" i="4" s="1"/>
  <c r="H77" i="4" s="1"/>
  <c r="H78" i="4" s="1"/>
  <c r="H79" i="4" s="1"/>
  <c r="H80" i="4" s="1"/>
  <c r="H81" i="4" s="1"/>
  <c r="H82" i="4" s="1"/>
  <c r="H83" i="4" s="1"/>
  <c r="H84" i="4" s="1"/>
  <c r="H85" i="4" s="1"/>
  <c r="H86" i="4" s="1"/>
  <c r="H87" i="4" s="1"/>
  <c r="H88" i="4" s="1"/>
  <c r="H89" i="4" s="1"/>
  <c r="H90" i="4" s="1"/>
  <c r="H91" i="4" s="1"/>
  <c r="H92" i="4" s="1"/>
  <c r="H93" i="4" s="1"/>
  <c r="H94" i="4" s="1"/>
  <c r="H95" i="4" s="1"/>
  <c r="H96" i="4" s="1"/>
  <c r="H97" i="4" s="1"/>
  <c r="H98" i="4" s="1"/>
  <c r="H99" i="4" s="1"/>
  <c r="H100" i="4" s="1"/>
  <c r="H101" i="4" s="1"/>
  <c r="H102" i="4" s="1"/>
  <c r="H103" i="4" s="1"/>
  <c r="H104" i="4" s="1"/>
  <c r="H105" i="4" s="1"/>
  <c r="H106" i="4" s="1"/>
  <c r="H107" i="4" s="1"/>
  <c r="H108" i="4" s="1"/>
  <c r="H109" i="4" s="1"/>
  <c r="H110" i="4" s="1"/>
  <c r="H111" i="4" s="1"/>
  <c r="H112" i="4" s="1"/>
  <c r="H113" i="4" s="1"/>
  <c r="H114" i="4" s="1"/>
  <c r="H115" i="4" s="1"/>
  <c r="H116" i="4" s="1"/>
  <c r="H117" i="4" s="1"/>
  <c r="H118" i="4" s="1"/>
  <c r="H119" i="4" s="1"/>
  <c r="H120" i="4" s="1"/>
  <c r="H121" i="4" s="1"/>
  <c r="H122" i="4" s="1"/>
  <c r="H123" i="4" s="1"/>
  <c r="H124" i="4" s="1"/>
  <c r="H125" i="4" s="1"/>
  <c r="H126" i="4" s="1"/>
  <c r="H127" i="4" s="1"/>
  <c r="H128" i="4" s="1"/>
  <c r="H129" i="4" s="1"/>
  <c r="H130" i="4" s="1"/>
  <c r="H131" i="4" s="1"/>
  <c r="H132" i="4" s="1"/>
  <c r="H133" i="4" s="1"/>
  <c r="H134" i="4" s="1"/>
  <c r="H135" i="4" s="1"/>
  <c r="H136" i="4" s="1"/>
  <c r="H137" i="4" s="1"/>
  <c r="H138" i="4" s="1"/>
  <c r="H139" i="4" s="1"/>
  <c r="H140" i="4" s="1"/>
  <c r="H141" i="4" s="1"/>
  <c r="H142" i="4" s="1"/>
  <c r="H143" i="4" s="1"/>
  <c r="H144" i="4" s="1"/>
  <c r="H145" i="4" s="1"/>
  <c r="H146" i="4" s="1"/>
  <c r="H147" i="4" s="1"/>
  <c r="H148" i="4" s="1"/>
  <c r="H149" i="4" s="1"/>
  <c r="H150" i="4" s="1"/>
  <c r="H151" i="4" s="1"/>
  <c r="H152" i="4" s="1"/>
  <c r="H153" i="4" s="1"/>
  <c r="H154" i="4" s="1"/>
  <c r="H155" i="4" s="1"/>
  <c r="H156" i="4" s="1"/>
  <c r="H157" i="4" s="1"/>
  <c r="H158" i="4" s="1"/>
  <c r="H159" i="4" s="1"/>
  <c r="H160" i="4" s="1"/>
  <c r="H161" i="4" s="1"/>
  <c r="H162" i="4" s="1"/>
  <c r="A24" i="4"/>
  <c r="A27" i="4"/>
  <c r="E27" i="4"/>
  <c r="F29" i="4"/>
  <c r="A30" i="4"/>
  <c r="C30" i="4"/>
  <c r="E30" i="4"/>
  <c r="F32" i="4"/>
  <c r="C33" i="4"/>
  <c r="E33" i="4"/>
  <c r="A36" i="4"/>
  <c r="C36" i="4"/>
  <c r="E36" i="4"/>
  <c r="F38" i="4"/>
  <c r="A39" i="4"/>
  <c r="C39" i="4"/>
  <c r="E39" i="4"/>
  <c r="F41" i="4"/>
  <c r="A42" i="4"/>
  <c r="C42" i="4"/>
  <c r="E42" i="4"/>
  <c r="F44" i="4"/>
  <c r="C45" i="4"/>
  <c r="E45" i="4"/>
  <c r="F47" i="4"/>
  <c r="A48" i="4"/>
  <c r="C48" i="4"/>
  <c r="E48" i="4"/>
  <c r="F50" i="4"/>
  <c r="A51" i="4"/>
  <c r="C51" i="4"/>
  <c r="E51" i="4"/>
  <c r="F53" i="4"/>
  <c r="A54" i="4"/>
  <c r="C54" i="4"/>
  <c r="E54" i="4"/>
  <c r="F56" i="4"/>
  <c r="C57" i="4"/>
  <c r="E57" i="4"/>
  <c r="F59" i="4"/>
  <c r="A60" i="4"/>
  <c r="C60" i="4"/>
  <c r="E60" i="4"/>
  <c r="F62" i="4"/>
  <c r="A63" i="4"/>
  <c r="C63" i="4"/>
  <c r="E63" i="4"/>
  <c r="F65" i="4"/>
  <c r="A66" i="4"/>
  <c r="C66" i="4"/>
  <c r="E66" i="4"/>
  <c r="F68" i="4"/>
  <c r="C69" i="4"/>
  <c r="E69" i="4"/>
  <c r="F71" i="4"/>
  <c r="A72" i="4"/>
  <c r="C72" i="4"/>
  <c r="E72" i="4"/>
  <c r="F74" i="4"/>
  <c r="A75" i="4"/>
  <c r="C75" i="4"/>
  <c r="E75" i="4"/>
  <c r="F77" i="4"/>
  <c r="A78" i="4"/>
  <c r="F80" i="4"/>
  <c r="E81" i="4"/>
  <c r="F83" i="4"/>
  <c r="A84" i="4"/>
  <c r="F86" i="4"/>
  <c r="A87" i="4"/>
  <c r="C87" i="4"/>
  <c r="E87" i="4"/>
  <c r="F89" i="4"/>
  <c r="A90" i="4"/>
  <c r="C90" i="4"/>
  <c r="E90" i="4"/>
  <c r="C93" i="4"/>
  <c r="E93" i="4"/>
  <c r="F95" i="4"/>
  <c r="A96" i="4"/>
  <c r="C96" i="4"/>
  <c r="E96" i="4"/>
  <c r="F98" i="4"/>
  <c r="A99" i="4"/>
  <c r="C99" i="4"/>
  <c r="E99" i="4"/>
  <c r="F101" i="4"/>
  <c r="A102" i="4"/>
  <c r="C102" i="4"/>
  <c r="E102" i="4"/>
  <c r="F104" i="4"/>
  <c r="C105" i="4"/>
  <c r="E105" i="4"/>
  <c r="F107" i="4"/>
  <c r="A108" i="4"/>
  <c r="C108" i="4"/>
  <c r="E108" i="4"/>
  <c r="F110" i="4"/>
  <c r="A111" i="4"/>
  <c r="C111" i="4"/>
  <c r="E111" i="4"/>
  <c r="F113" i="4"/>
  <c r="A114" i="4"/>
  <c r="C114" i="4"/>
  <c r="E114" i="4"/>
  <c r="F116" i="4"/>
  <c r="C117" i="4"/>
  <c r="E117" i="4"/>
  <c r="F119" i="4"/>
  <c r="A120" i="4"/>
  <c r="F122" i="4"/>
  <c r="A123" i="4"/>
  <c r="F125" i="4"/>
  <c r="A126" i="4"/>
  <c r="F128" i="4"/>
  <c r="E129" i="4"/>
  <c r="F131" i="4"/>
  <c r="A132" i="4"/>
  <c r="E132" i="4"/>
  <c r="F134" i="4"/>
  <c r="A135" i="4"/>
  <c r="A138" i="4"/>
  <c r="E141" i="4"/>
  <c r="F143" i="4"/>
  <c r="A144" i="4"/>
  <c r="C144" i="4"/>
  <c r="E144" i="4"/>
  <c r="F146" i="4"/>
  <c r="A147" i="4"/>
  <c r="C147" i="4"/>
  <c r="E147" i="4"/>
  <c r="A150" i="4"/>
  <c r="C150" i="4"/>
  <c r="E150" i="4"/>
  <c r="F152" i="4"/>
  <c r="C153" i="4"/>
  <c r="E153" i="4"/>
  <c r="F155" i="4"/>
  <c r="A156" i="4"/>
  <c r="C156" i="4"/>
  <c r="E156" i="4"/>
  <c r="E158" i="4"/>
  <c r="F158" i="4"/>
  <c r="C159" i="4"/>
  <c r="E161" i="4"/>
  <c r="F161" i="4"/>
  <c r="C162" i="4"/>
  <c r="B19" i="4"/>
  <c r="C19" i="4"/>
  <c r="D19" i="4"/>
  <c r="E19" i="4"/>
  <c r="F19" i="4"/>
  <c r="G19" i="4"/>
  <c r="I19" i="4"/>
  <c r="A19" i="4"/>
  <c r="E9" i="10"/>
  <c r="E21" i="4" s="1"/>
  <c r="B10" i="10"/>
  <c r="G10" i="10" s="1"/>
  <c r="G22" i="4" s="1"/>
  <c r="C10" i="10"/>
  <c r="C22" i="4" s="1"/>
  <c r="E10" i="10"/>
  <c r="F10" i="10"/>
  <c r="F22" i="4" s="1"/>
  <c r="B11" i="10"/>
  <c r="G11" i="10" s="1"/>
  <c r="G23" i="4" s="1"/>
  <c r="C11" i="10"/>
  <c r="C23" i="4" s="1"/>
  <c r="E11" i="10"/>
  <c r="E23" i="4" s="1"/>
  <c r="F11" i="10"/>
  <c r="F23" i="4" s="1"/>
  <c r="B12" i="10"/>
  <c r="C12" i="10"/>
  <c r="C24" i="4" s="1"/>
  <c r="E12" i="10"/>
  <c r="E24" i="4" s="1"/>
  <c r="F12" i="10"/>
  <c r="F24" i="4" s="1"/>
  <c r="B13" i="10"/>
  <c r="C13" i="10"/>
  <c r="C25" i="4" s="1"/>
  <c r="E13" i="10"/>
  <c r="E25" i="4" s="1"/>
  <c r="F13" i="10"/>
  <c r="F25" i="4" s="1"/>
  <c r="G13" i="10"/>
  <c r="G25" i="4" s="1"/>
  <c r="B14" i="10"/>
  <c r="D14" i="10" s="1"/>
  <c r="D26" i="4" s="1"/>
  <c r="C14" i="10"/>
  <c r="C26" i="4" s="1"/>
  <c r="E14" i="10"/>
  <c r="E26" i="4" s="1"/>
  <c r="F14" i="10"/>
  <c r="F26" i="4" s="1"/>
  <c r="B15" i="10"/>
  <c r="B27" i="4" s="1"/>
  <c r="C15" i="10"/>
  <c r="C27" i="4" s="1"/>
  <c r="E15" i="10"/>
  <c r="F15" i="10"/>
  <c r="F27" i="4" s="1"/>
  <c r="B16" i="10"/>
  <c r="D16" i="10" s="1"/>
  <c r="D28" i="4" s="1"/>
  <c r="C16" i="10"/>
  <c r="C28" i="4" s="1"/>
  <c r="E16" i="10"/>
  <c r="E28" i="4" s="1"/>
  <c r="F16" i="10"/>
  <c r="F28" i="4" s="1"/>
  <c r="B17" i="10"/>
  <c r="G17" i="10" s="1"/>
  <c r="G29" i="4" s="1"/>
  <c r="C17" i="10"/>
  <c r="C29" i="4" s="1"/>
  <c r="E17" i="10"/>
  <c r="E29" i="4" s="1"/>
  <c r="F17" i="10"/>
  <c r="B18" i="10"/>
  <c r="D18" i="10" s="1"/>
  <c r="C18" i="10"/>
  <c r="E18" i="10"/>
  <c r="F18" i="10"/>
  <c r="F30" i="4" s="1"/>
  <c r="B19" i="10"/>
  <c r="C19" i="10"/>
  <c r="C31" i="4" s="1"/>
  <c r="E19" i="10"/>
  <c r="E31" i="4" s="1"/>
  <c r="F19" i="10"/>
  <c r="F31" i="4" s="1"/>
  <c r="B20" i="10"/>
  <c r="B32" i="4" s="1"/>
  <c r="C20" i="10"/>
  <c r="C32" i="4" s="1"/>
  <c r="E20" i="10"/>
  <c r="E32" i="4" s="1"/>
  <c r="F20" i="10"/>
  <c r="B21" i="10"/>
  <c r="D21" i="10" s="1"/>
  <c r="D33" i="4" s="1"/>
  <c r="C21" i="10"/>
  <c r="E21" i="10"/>
  <c r="F21" i="10"/>
  <c r="F33" i="4" s="1"/>
  <c r="B22" i="10"/>
  <c r="G22" i="10" s="1"/>
  <c r="G34" i="4" s="1"/>
  <c r="C22" i="10"/>
  <c r="C34" i="4" s="1"/>
  <c r="E22" i="10"/>
  <c r="E34" i="4" s="1"/>
  <c r="F22" i="10"/>
  <c r="F34" i="4" s="1"/>
  <c r="B23" i="10"/>
  <c r="G23" i="10" s="1"/>
  <c r="G35" i="4" s="1"/>
  <c r="C23" i="10"/>
  <c r="C35" i="4" s="1"/>
  <c r="E23" i="10"/>
  <c r="E35" i="4" s="1"/>
  <c r="F23" i="10"/>
  <c r="F35" i="4" s="1"/>
  <c r="B24" i="10"/>
  <c r="C24" i="10"/>
  <c r="E24" i="10"/>
  <c r="F24" i="10"/>
  <c r="F36" i="4" s="1"/>
  <c r="B25" i="10"/>
  <c r="G25" i="10" s="1"/>
  <c r="G37" i="4" s="1"/>
  <c r="C25" i="10"/>
  <c r="C37" i="4" s="1"/>
  <c r="E25" i="10"/>
  <c r="E37" i="4" s="1"/>
  <c r="F25" i="10"/>
  <c r="F37" i="4" s="1"/>
  <c r="B26" i="10"/>
  <c r="D26" i="10" s="1"/>
  <c r="D38" i="4" s="1"/>
  <c r="C26" i="10"/>
  <c r="C38" i="4" s="1"/>
  <c r="E26" i="10"/>
  <c r="E38" i="4" s="1"/>
  <c r="F26" i="10"/>
  <c r="B27" i="10"/>
  <c r="B39" i="4" s="1"/>
  <c r="C27" i="10"/>
  <c r="D27" i="10"/>
  <c r="D39" i="4" s="1"/>
  <c r="E27" i="10"/>
  <c r="F27" i="10"/>
  <c r="F39" i="4" s="1"/>
  <c r="B28" i="10"/>
  <c r="C28" i="10"/>
  <c r="C40" i="4" s="1"/>
  <c r="E28" i="10"/>
  <c r="E40" i="4" s="1"/>
  <c r="F28" i="10"/>
  <c r="F40" i="4" s="1"/>
  <c r="B29" i="10"/>
  <c r="G29" i="10" s="1"/>
  <c r="G41" i="4" s="1"/>
  <c r="C29" i="10"/>
  <c r="C41" i="4" s="1"/>
  <c r="E29" i="10"/>
  <c r="E41" i="4" s="1"/>
  <c r="F29" i="10"/>
  <c r="B30" i="10"/>
  <c r="D30" i="10" s="1"/>
  <c r="C30" i="10"/>
  <c r="E30" i="10"/>
  <c r="F30" i="10"/>
  <c r="F42" i="4" s="1"/>
  <c r="B31" i="10"/>
  <c r="C31" i="10"/>
  <c r="C43" i="4" s="1"/>
  <c r="E31" i="10"/>
  <c r="E43" i="4" s="1"/>
  <c r="F31" i="10"/>
  <c r="F43" i="4" s="1"/>
  <c r="B32" i="10"/>
  <c r="B44" i="4" s="1"/>
  <c r="C32" i="10"/>
  <c r="C44" i="4" s="1"/>
  <c r="E32" i="10"/>
  <c r="E44" i="4" s="1"/>
  <c r="F32" i="10"/>
  <c r="B33" i="10"/>
  <c r="D33" i="10" s="1"/>
  <c r="D45" i="4" s="1"/>
  <c r="C33" i="10"/>
  <c r="E33" i="10"/>
  <c r="F33" i="10"/>
  <c r="F45" i="4" s="1"/>
  <c r="B34" i="10"/>
  <c r="G34" i="10" s="1"/>
  <c r="G46" i="4" s="1"/>
  <c r="C34" i="10"/>
  <c r="C46" i="4" s="1"/>
  <c r="D34" i="10"/>
  <c r="D46" i="4" s="1"/>
  <c r="E34" i="10"/>
  <c r="E46" i="4" s="1"/>
  <c r="F34" i="10"/>
  <c r="F46" i="4" s="1"/>
  <c r="B35" i="10"/>
  <c r="G35" i="10" s="1"/>
  <c r="G47" i="4" s="1"/>
  <c r="C35" i="10"/>
  <c r="C47" i="4" s="1"/>
  <c r="E35" i="10"/>
  <c r="E47" i="4" s="1"/>
  <c r="F35" i="10"/>
  <c r="B36" i="10"/>
  <c r="C36" i="10"/>
  <c r="E36" i="10"/>
  <c r="F36" i="10"/>
  <c r="F48" i="4" s="1"/>
  <c r="B37" i="10"/>
  <c r="D37" i="10" s="1"/>
  <c r="C37" i="10"/>
  <c r="C49" i="4" s="1"/>
  <c r="E37" i="10"/>
  <c r="E49" i="4" s="1"/>
  <c r="F37" i="10"/>
  <c r="F49" i="4" s="1"/>
  <c r="B38" i="10"/>
  <c r="C38" i="10"/>
  <c r="C50" i="4" s="1"/>
  <c r="E38" i="10"/>
  <c r="E50" i="4" s="1"/>
  <c r="F38" i="10"/>
  <c r="B39" i="10"/>
  <c r="G39" i="10" s="1"/>
  <c r="G51" i="4" s="1"/>
  <c r="C39" i="10"/>
  <c r="E39" i="10"/>
  <c r="F39" i="10"/>
  <c r="F51" i="4" s="1"/>
  <c r="B40" i="10"/>
  <c r="D40" i="10" s="1"/>
  <c r="D52" i="4" s="1"/>
  <c r="C40" i="10"/>
  <c r="C52" i="4" s="1"/>
  <c r="E40" i="10"/>
  <c r="E52" i="4" s="1"/>
  <c r="F40" i="10"/>
  <c r="F52" i="4" s="1"/>
  <c r="B41" i="10"/>
  <c r="D41" i="10" s="1"/>
  <c r="D53" i="4" s="1"/>
  <c r="C41" i="10"/>
  <c r="C53" i="4" s="1"/>
  <c r="E41" i="10"/>
  <c r="E53" i="4" s="1"/>
  <c r="F41" i="10"/>
  <c r="B42" i="10"/>
  <c r="G42" i="10" s="1"/>
  <c r="G54" i="4" s="1"/>
  <c r="C42" i="10"/>
  <c r="E42" i="10"/>
  <c r="F42" i="10"/>
  <c r="F54" i="4" s="1"/>
  <c r="B43" i="10"/>
  <c r="C43" i="10"/>
  <c r="C55" i="4" s="1"/>
  <c r="E43" i="10"/>
  <c r="E55" i="4" s="1"/>
  <c r="F43" i="10"/>
  <c r="F55" i="4" s="1"/>
  <c r="B44" i="10"/>
  <c r="D44" i="10" s="1"/>
  <c r="D56" i="4" s="1"/>
  <c r="C44" i="10"/>
  <c r="C56" i="4" s="1"/>
  <c r="E44" i="10"/>
  <c r="E56" i="4" s="1"/>
  <c r="F44" i="10"/>
  <c r="B45" i="10"/>
  <c r="C45" i="10"/>
  <c r="E45" i="10"/>
  <c r="F45" i="10"/>
  <c r="F57" i="4" s="1"/>
  <c r="B46" i="10"/>
  <c r="C46" i="10"/>
  <c r="C58" i="4" s="1"/>
  <c r="E46" i="10"/>
  <c r="E58" i="4" s="1"/>
  <c r="F46" i="10"/>
  <c r="F58" i="4" s="1"/>
  <c r="B47" i="10"/>
  <c r="G47" i="10" s="1"/>
  <c r="G59" i="4" s="1"/>
  <c r="C47" i="10"/>
  <c r="C59" i="4" s="1"/>
  <c r="E47" i="10"/>
  <c r="E59" i="4" s="1"/>
  <c r="F47" i="10"/>
  <c r="B48" i="10"/>
  <c r="G48" i="10" s="1"/>
  <c r="G60" i="4" s="1"/>
  <c r="C48" i="10"/>
  <c r="E48" i="10"/>
  <c r="F48" i="10"/>
  <c r="F60" i="4" s="1"/>
  <c r="B49" i="10"/>
  <c r="B61" i="4" s="1"/>
  <c r="C49" i="10"/>
  <c r="C61" i="4" s="1"/>
  <c r="E49" i="10"/>
  <c r="E61" i="4" s="1"/>
  <c r="F49" i="10"/>
  <c r="F61" i="4" s="1"/>
  <c r="B50" i="10"/>
  <c r="D50" i="10" s="1"/>
  <c r="D62" i="4" s="1"/>
  <c r="C50" i="10"/>
  <c r="C62" i="4" s="1"/>
  <c r="E50" i="10"/>
  <c r="E62" i="4" s="1"/>
  <c r="F50" i="10"/>
  <c r="B51" i="10"/>
  <c r="B63" i="4" s="1"/>
  <c r="C51" i="10"/>
  <c r="E51" i="10"/>
  <c r="F51" i="10"/>
  <c r="F63" i="4" s="1"/>
  <c r="B52" i="10"/>
  <c r="C52" i="10"/>
  <c r="C64" i="4" s="1"/>
  <c r="E52" i="10"/>
  <c r="E64" i="4" s="1"/>
  <c r="F52" i="10"/>
  <c r="F64" i="4" s="1"/>
  <c r="B53" i="10"/>
  <c r="C53" i="10"/>
  <c r="C65" i="4" s="1"/>
  <c r="E53" i="10"/>
  <c r="E65" i="4" s="1"/>
  <c r="F53" i="10"/>
  <c r="B54" i="10"/>
  <c r="C54" i="10"/>
  <c r="E54" i="10"/>
  <c r="F54" i="10"/>
  <c r="F66" i="4" s="1"/>
  <c r="G54" i="10"/>
  <c r="G66" i="4" s="1"/>
  <c r="B55" i="10"/>
  <c r="C55" i="10"/>
  <c r="C67" i="4" s="1"/>
  <c r="E55" i="10"/>
  <c r="E67" i="4" s="1"/>
  <c r="F55" i="10"/>
  <c r="F67" i="4" s="1"/>
  <c r="B56" i="10"/>
  <c r="B68" i="4" s="1"/>
  <c r="C56" i="10"/>
  <c r="C68" i="4" s="1"/>
  <c r="E56" i="10"/>
  <c r="E68" i="4" s="1"/>
  <c r="F56" i="10"/>
  <c r="B57" i="10"/>
  <c r="C57" i="10"/>
  <c r="E57" i="10"/>
  <c r="F57" i="10"/>
  <c r="F69" i="4" s="1"/>
  <c r="B58" i="10"/>
  <c r="D58" i="10" s="1"/>
  <c r="D70" i="4" s="1"/>
  <c r="C58" i="10"/>
  <c r="C70" i="4" s="1"/>
  <c r="E58" i="10"/>
  <c r="E70" i="4" s="1"/>
  <c r="F58" i="10"/>
  <c r="F70" i="4" s="1"/>
  <c r="B59" i="10"/>
  <c r="G59" i="10" s="1"/>
  <c r="G71" i="4" s="1"/>
  <c r="C59" i="10"/>
  <c r="C71" i="4" s="1"/>
  <c r="E59" i="10"/>
  <c r="E71" i="4" s="1"/>
  <c r="F59" i="10"/>
  <c r="B60" i="10"/>
  <c r="C60" i="10"/>
  <c r="E60" i="10"/>
  <c r="F60" i="10"/>
  <c r="F72" i="4" s="1"/>
  <c r="B61" i="10"/>
  <c r="B73" i="4" s="1"/>
  <c r="C61" i="10"/>
  <c r="C73" i="4" s="1"/>
  <c r="E61" i="10"/>
  <c r="E73" i="4" s="1"/>
  <c r="F61" i="10"/>
  <c r="F73" i="4" s="1"/>
  <c r="B62" i="10"/>
  <c r="C62" i="10"/>
  <c r="C74" i="4" s="1"/>
  <c r="E62" i="10"/>
  <c r="E74" i="4" s="1"/>
  <c r="F62" i="10"/>
  <c r="B63" i="10"/>
  <c r="B75" i="4" s="1"/>
  <c r="C63" i="10"/>
  <c r="E63" i="10"/>
  <c r="F63" i="10"/>
  <c r="F75" i="4" s="1"/>
  <c r="B64" i="10"/>
  <c r="C64" i="10"/>
  <c r="C76" i="4" s="1"/>
  <c r="E64" i="10"/>
  <c r="E76" i="4" s="1"/>
  <c r="F64" i="10"/>
  <c r="F76" i="4" s="1"/>
  <c r="B65" i="10"/>
  <c r="G65" i="10" s="1"/>
  <c r="G77" i="4" s="1"/>
  <c r="C65" i="10"/>
  <c r="C77" i="4" s="1"/>
  <c r="D65" i="10"/>
  <c r="D77" i="4" s="1"/>
  <c r="E65" i="10"/>
  <c r="E77" i="4" s="1"/>
  <c r="F65" i="10"/>
  <c r="B66" i="10"/>
  <c r="C66" i="10"/>
  <c r="C78" i="4" s="1"/>
  <c r="E66" i="10"/>
  <c r="E78" i="4" s="1"/>
  <c r="F66" i="10"/>
  <c r="F78" i="4" s="1"/>
  <c r="G66" i="10"/>
  <c r="G78" i="4" s="1"/>
  <c r="B67" i="10"/>
  <c r="C67" i="10"/>
  <c r="C79" i="4" s="1"/>
  <c r="E67" i="10"/>
  <c r="E79" i="4" s="1"/>
  <c r="F67" i="10"/>
  <c r="F79" i="4" s="1"/>
  <c r="B68" i="10"/>
  <c r="B80" i="4" s="1"/>
  <c r="C68" i="10"/>
  <c r="C80" i="4" s="1"/>
  <c r="E68" i="10"/>
  <c r="E80" i="4" s="1"/>
  <c r="F68" i="10"/>
  <c r="B69" i="10"/>
  <c r="C69" i="10"/>
  <c r="C81" i="4" s="1"/>
  <c r="E69" i="10"/>
  <c r="F69" i="10"/>
  <c r="F81" i="4" s="1"/>
  <c r="B70" i="10"/>
  <c r="D70" i="10" s="1"/>
  <c r="D82" i="4" s="1"/>
  <c r="C70" i="10"/>
  <c r="C82" i="4" s="1"/>
  <c r="E70" i="10"/>
  <c r="E82" i="4" s="1"/>
  <c r="F70" i="10"/>
  <c r="F82" i="4" s="1"/>
  <c r="B71" i="10"/>
  <c r="C71" i="10"/>
  <c r="C83" i="4" s="1"/>
  <c r="E71" i="10"/>
  <c r="E83" i="4" s="1"/>
  <c r="F71" i="10"/>
  <c r="B72" i="10"/>
  <c r="D72" i="10" s="1"/>
  <c r="D84" i="4" s="1"/>
  <c r="C72" i="10"/>
  <c r="C84" i="4" s="1"/>
  <c r="E72" i="10"/>
  <c r="E84" i="4" s="1"/>
  <c r="F72" i="10"/>
  <c r="F84" i="4" s="1"/>
  <c r="B73" i="10"/>
  <c r="B85" i="4" s="1"/>
  <c r="C73" i="10"/>
  <c r="C85" i="4" s="1"/>
  <c r="E73" i="10"/>
  <c r="E85" i="4" s="1"/>
  <c r="F73" i="10"/>
  <c r="F85" i="4" s="1"/>
  <c r="B74" i="10"/>
  <c r="C74" i="10"/>
  <c r="C86" i="4" s="1"/>
  <c r="E74" i="10"/>
  <c r="E86" i="4" s="1"/>
  <c r="F74" i="10"/>
  <c r="B75" i="10"/>
  <c r="B87" i="4" s="1"/>
  <c r="C75" i="10"/>
  <c r="E75" i="10"/>
  <c r="F75" i="10"/>
  <c r="F87" i="4" s="1"/>
  <c r="B76" i="10"/>
  <c r="C76" i="10"/>
  <c r="C88" i="4" s="1"/>
  <c r="E76" i="10"/>
  <c r="E88" i="4" s="1"/>
  <c r="F76" i="10"/>
  <c r="F88" i="4" s="1"/>
  <c r="B77" i="10"/>
  <c r="D77" i="10" s="1"/>
  <c r="D89" i="4" s="1"/>
  <c r="C77" i="10"/>
  <c r="C89" i="4" s="1"/>
  <c r="E77" i="10"/>
  <c r="E89" i="4" s="1"/>
  <c r="F77" i="10"/>
  <c r="B78" i="10"/>
  <c r="C78" i="10"/>
  <c r="E78" i="10"/>
  <c r="F78" i="10"/>
  <c r="F90" i="4" s="1"/>
  <c r="B79" i="10"/>
  <c r="C79" i="10"/>
  <c r="C91" i="4" s="1"/>
  <c r="E79" i="10"/>
  <c r="E91" i="4" s="1"/>
  <c r="F79" i="10"/>
  <c r="F91" i="4" s="1"/>
  <c r="B80" i="10"/>
  <c r="B92" i="4" s="1"/>
  <c r="C80" i="10"/>
  <c r="C92" i="4" s="1"/>
  <c r="D80" i="10"/>
  <c r="D92" i="4" s="1"/>
  <c r="E80" i="10"/>
  <c r="E92" i="4" s="1"/>
  <c r="F80" i="10"/>
  <c r="F92" i="4" s="1"/>
  <c r="G80" i="10"/>
  <c r="G92" i="4" s="1"/>
  <c r="B81" i="10"/>
  <c r="C81" i="10"/>
  <c r="E81" i="10"/>
  <c r="F81" i="10"/>
  <c r="F93" i="4" s="1"/>
  <c r="B82" i="10"/>
  <c r="C82" i="10"/>
  <c r="C94" i="4" s="1"/>
  <c r="D82" i="10"/>
  <c r="D94" i="4" s="1"/>
  <c r="E82" i="10"/>
  <c r="E94" i="4" s="1"/>
  <c r="F82" i="10"/>
  <c r="F94" i="4" s="1"/>
  <c r="B83" i="10"/>
  <c r="G83" i="10" s="1"/>
  <c r="G95" i="4" s="1"/>
  <c r="C83" i="10"/>
  <c r="C95" i="4" s="1"/>
  <c r="E83" i="10"/>
  <c r="E95" i="4" s="1"/>
  <c r="F83" i="10"/>
  <c r="B84" i="10"/>
  <c r="D84" i="10" s="1"/>
  <c r="D96" i="4" s="1"/>
  <c r="C84" i="10"/>
  <c r="E84" i="10"/>
  <c r="F84" i="10"/>
  <c r="F96" i="4" s="1"/>
  <c r="B85" i="10"/>
  <c r="B97" i="4" s="1"/>
  <c r="C85" i="10"/>
  <c r="C97" i="4" s="1"/>
  <c r="E85" i="10"/>
  <c r="E97" i="4" s="1"/>
  <c r="F85" i="10"/>
  <c r="F97" i="4" s="1"/>
  <c r="B86" i="10"/>
  <c r="C86" i="10"/>
  <c r="C98" i="4" s="1"/>
  <c r="E86" i="10"/>
  <c r="E98" i="4" s="1"/>
  <c r="F86" i="10"/>
  <c r="B87" i="10"/>
  <c r="B99" i="4" s="1"/>
  <c r="C87" i="10"/>
  <c r="E87" i="10"/>
  <c r="F87" i="10"/>
  <c r="F99" i="4" s="1"/>
  <c r="B88" i="10"/>
  <c r="C88" i="10"/>
  <c r="C100" i="4" s="1"/>
  <c r="E88" i="10"/>
  <c r="E100" i="4" s="1"/>
  <c r="F88" i="10"/>
  <c r="F100" i="4" s="1"/>
  <c r="B89" i="10"/>
  <c r="G89" i="10" s="1"/>
  <c r="G101" i="4" s="1"/>
  <c r="C89" i="10"/>
  <c r="C101" i="4" s="1"/>
  <c r="E89" i="10"/>
  <c r="E101" i="4" s="1"/>
  <c r="F89" i="10"/>
  <c r="B90" i="10"/>
  <c r="G90" i="10" s="1"/>
  <c r="G102" i="4" s="1"/>
  <c r="C90" i="10"/>
  <c r="E90" i="10"/>
  <c r="F90" i="10"/>
  <c r="F102" i="4" s="1"/>
  <c r="B91" i="10"/>
  <c r="C91" i="10"/>
  <c r="C103" i="4" s="1"/>
  <c r="E91" i="10"/>
  <c r="E103" i="4" s="1"/>
  <c r="F91" i="10"/>
  <c r="F103" i="4" s="1"/>
  <c r="B92" i="10"/>
  <c r="B104" i="4" s="1"/>
  <c r="C92" i="10"/>
  <c r="C104" i="4" s="1"/>
  <c r="E92" i="10"/>
  <c r="E104" i="4" s="1"/>
  <c r="F92" i="10"/>
  <c r="B93" i="10"/>
  <c r="C93" i="10"/>
  <c r="E93" i="10"/>
  <c r="F93" i="10"/>
  <c r="F105" i="4" s="1"/>
  <c r="B94" i="10"/>
  <c r="C94" i="10"/>
  <c r="C106" i="4" s="1"/>
  <c r="D94" i="10"/>
  <c r="D106" i="4" s="1"/>
  <c r="E94" i="10"/>
  <c r="E106" i="4" s="1"/>
  <c r="F94" i="10"/>
  <c r="F106" i="4" s="1"/>
  <c r="B95" i="10"/>
  <c r="C95" i="10"/>
  <c r="C107" i="4" s="1"/>
  <c r="E95" i="10"/>
  <c r="E107" i="4" s="1"/>
  <c r="F95" i="10"/>
  <c r="G95" i="10"/>
  <c r="G107" i="4" s="1"/>
  <c r="B96" i="10"/>
  <c r="D96" i="10" s="1"/>
  <c r="D108" i="4" s="1"/>
  <c r="C96" i="10"/>
  <c r="E96" i="10"/>
  <c r="F96" i="10"/>
  <c r="F108" i="4" s="1"/>
  <c r="B97" i="10"/>
  <c r="B109" i="4" s="1"/>
  <c r="C97" i="10"/>
  <c r="C109" i="4" s="1"/>
  <c r="E97" i="10"/>
  <c r="E109" i="4" s="1"/>
  <c r="F97" i="10"/>
  <c r="F109" i="4" s="1"/>
  <c r="B98" i="10"/>
  <c r="C98" i="10"/>
  <c r="C110" i="4" s="1"/>
  <c r="E98" i="10"/>
  <c r="E110" i="4" s="1"/>
  <c r="F98" i="10"/>
  <c r="B99" i="10"/>
  <c r="B111" i="4" s="1"/>
  <c r="C99" i="10"/>
  <c r="D99" i="10"/>
  <c r="D111" i="4" s="1"/>
  <c r="E99" i="10"/>
  <c r="F99" i="10"/>
  <c r="F111" i="4" s="1"/>
  <c r="B100" i="10"/>
  <c r="C100" i="10"/>
  <c r="C112" i="4" s="1"/>
  <c r="E100" i="10"/>
  <c r="E112" i="4" s="1"/>
  <c r="F100" i="10"/>
  <c r="F112" i="4" s="1"/>
  <c r="B101" i="10"/>
  <c r="D101" i="10" s="1"/>
  <c r="D113" i="4" s="1"/>
  <c r="C101" i="10"/>
  <c r="C113" i="4" s="1"/>
  <c r="E101" i="10"/>
  <c r="E113" i="4" s="1"/>
  <c r="F101" i="10"/>
  <c r="B102" i="10"/>
  <c r="G102" i="10" s="1"/>
  <c r="G114" i="4" s="1"/>
  <c r="C102" i="10"/>
  <c r="E102" i="10"/>
  <c r="F102" i="10"/>
  <c r="F114" i="4" s="1"/>
  <c r="B103" i="10"/>
  <c r="C103" i="10"/>
  <c r="C115" i="4" s="1"/>
  <c r="E103" i="10"/>
  <c r="E115" i="4" s="1"/>
  <c r="F103" i="10"/>
  <c r="F115" i="4" s="1"/>
  <c r="B104" i="10"/>
  <c r="B116" i="4" s="1"/>
  <c r="C104" i="10"/>
  <c r="C116" i="4" s="1"/>
  <c r="E104" i="10"/>
  <c r="E116" i="4" s="1"/>
  <c r="F104" i="10"/>
  <c r="B105" i="10"/>
  <c r="C105" i="10"/>
  <c r="E105" i="10"/>
  <c r="F105" i="10"/>
  <c r="F117" i="4" s="1"/>
  <c r="B106" i="10"/>
  <c r="D106" i="10" s="1"/>
  <c r="D118" i="4" s="1"/>
  <c r="C106" i="10"/>
  <c r="C118" i="4" s="1"/>
  <c r="E106" i="10"/>
  <c r="E118" i="4" s="1"/>
  <c r="F106" i="10"/>
  <c r="F118" i="4" s="1"/>
  <c r="B107" i="10"/>
  <c r="G107" i="10" s="1"/>
  <c r="G119" i="4" s="1"/>
  <c r="C107" i="10"/>
  <c r="C119" i="4" s="1"/>
  <c r="E107" i="10"/>
  <c r="E119" i="4" s="1"/>
  <c r="F107" i="10"/>
  <c r="B108" i="10"/>
  <c r="D108" i="10" s="1"/>
  <c r="D120" i="4" s="1"/>
  <c r="C108" i="10"/>
  <c r="C120" i="4" s="1"/>
  <c r="E108" i="10"/>
  <c r="E120" i="4" s="1"/>
  <c r="F108" i="10"/>
  <c r="F120" i="4" s="1"/>
  <c r="B109" i="10"/>
  <c r="B121" i="4" s="1"/>
  <c r="C109" i="10"/>
  <c r="C121" i="4" s="1"/>
  <c r="E109" i="10"/>
  <c r="E121" i="4" s="1"/>
  <c r="F109" i="10"/>
  <c r="F121" i="4" s="1"/>
  <c r="B110" i="10"/>
  <c r="C110" i="10"/>
  <c r="C122" i="4" s="1"/>
  <c r="E110" i="10"/>
  <c r="E122" i="4" s="1"/>
  <c r="F110" i="10"/>
  <c r="B111" i="10"/>
  <c r="D111" i="10" s="1"/>
  <c r="D123" i="4" s="1"/>
  <c r="C111" i="10"/>
  <c r="C123" i="4" s="1"/>
  <c r="E111" i="10"/>
  <c r="E123" i="4" s="1"/>
  <c r="F111" i="10"/>
  <c r="F123" i="4" s="1"/>
  <c r="B112" i="10"/>
  <c r="C112" i="10"/>
  <c r="C124" i="4" s="1"/>
  <c r="E112" i="10"/>
  <c r="E124" i="4" s="1"/>
  <c r="F112" i="10"/>
  <c r="F124" i="4" s="1"/>
  <c r="B113" i="10"/>
  <c r="D113" i="10" s="1"/>
  <c r="D125" i="4" s="1"/>
  <c r="C113" i="10"/>
  <c r="C125" i="4" s="1"/>
  <c r="E113" i="10"/>
  <c r="E125" i="4" s="1"/>
  <c r="F113" i="10"/>
  <c r="B114" i="10"/>
  <c r="D114" i="10" s="1"/>
  <c r="C114" i="10"/>
  <c r="C126" i="4" s="1"/>
  <c r="E114" i="10"/>
  <c r="E126" i="4" s="1"/>
  <c r="F114" i="10"/>
  <c r="F126" i="4" s="1"/>
  <c r="B115" i="10"/>
  <c r="C115" i="10"/>
  <c r="C127" i="4" s="1"/>
  <c r="E115" i="10"/>
  <c r="E127" i="4" s="1"/>
  <c r="F115" i="10"/>
  <c r="F127" i="4" s="1"/>
  <c r="B116" i="10"/>
  <c r="B128" i="4" s="1"/>
  <c r="C116" i="10"/>
  <c r="C128" i="4" s="1"/>
  <c r="E116" i="10"/>
  <c r="E128" i="4" s="1"/>
  <c r="F116" i="10"/>
  <c r="G116" i="10"/>
  <c r="G128" i="4" s="1"/>
  <c r="B117" i="10"/>
  <c r="D117" i="10" s="1"/>
  <c r="D129" i="4" s="1"/>
  <c r="C117" i="10"/>
  <c r="C129" i="4" s="1"/>
  <c r="E117" i="10"/>
  <c r="F117" i="10"/>
  <c r="F129" i="4" s="1"/>
  <c r="B118" i="10"/>
  <c r="C118" i="10"/>
  <c r="C130" i="4" s="1"/>
  <c r="E118" i="10"/>
  <c r="E130" i="4" s="1"/>
  <c r="F118" i="10"/>
  <c r="F130" i="4" s="1"/>
  <c r="B119" i="10"/>
  <c r="G119" i="10" s="1"/>
  <c r="G131" i="4" s="1"/>
  <c r="C119" i="10"/>
  <c r="C131" i="4" s="1"/>
  <c r="E119" i="10"/>
  <c r="E131" i="4" s="1"/>
  <c r="F119" i="10"/>
  <c r="B120" i="10"/>
  <c r="G120" i="10" s="1"/>
  <c r="G132" i="4" s="1"/>
  <c r="C120" i="10"/>
  <c r="C132" i="4" s="1"/>
  <c r="E120" i="10"/>
  <c r="F120" i="10"/>
  <c r="F132" i="4" s="1"/>
  <c r="B121" i="10"/>
  <c r="B133" i="4" s="1"/>
  <c r="C121" i="10"/>
  <c r="C133" i="4" s="1"/>
  <c r="E121" i="10"/>
  <c r="E133" i="4" s="1"/>
  <c r="F121" i="10"/>
  <c r="F133" i="4" s="1"/>
  <c r="B122" i="10"/>
  <c r="C122" i="10"/>
  <c r="C134" i="4" s="1"/>
  <c r="E122" i="10"/>
  <c r="E134" i="4" s="1"/>
  <c r="F122" i="10"/>
  <c r="B123" i="10"/>
  <c r="B135" i="4" s="1"/>
  <c r="C123" i="10"/>
  <c r="C135" i="4" s="1"/>
  <c r="E123" i="10"/>
  <c r="E135" i="4" s="1"/>
  <c r="F123" i="10"/>
  <c r="F135" i="4" s="1"/>
  <c r="B124" i="10"/>
  <c r="C124" i="10"/>
  <c r="C136" i="4" s="1"/>
  <c r="E124" i="10"/>
  <c r="E136" i="4" s="1"/>
  <c r="F124" i="10"/>
  <c r="F136" i="4" s="1"/>
  <c r="B125" i="10"/>
  <c r="G125" i="10" s="1"/>
  <c r="G137" i="4" s="1"/>
  <c r="C125" i="10"/>
  <c r="C137" i="4" s="1"/>
  <c r="E125" i="10"/>
  <c r="E137" i="4" s="1"/>
  <c r="F125" i="10"/>
  <c r="F137" i="4" s="1"/>
  <c r="B126" i="10"/>
  <c r="D126" i="10" s="1"/>
  <c r="C126" i="10"/>
  <c r="C138" i="4" s="1"/>
  <c r="E126" i="10"/>
  <c r="E138" i="4" s="1"/>
  <c r="F126" i="10"/>
  <c r="F138" i="4" s="1"/>
  <c r="B127" i="10"/>
  <c r="C127" i="10"/>
  <c r="C139" i="4" s="1"/>
  <c r="E127" i="10"/>
  <c r="E139" i="4" s="1"/>
  <c r="F127" i="10"/>
  <c r="F139" i="4" s="1"/>
  <c r="B128" i="10"/>
  <c r="B140" i="4" s="1"/>
  <c r="C128" i="10"/>
  <c r="C140" i="4" s="1"/>
  <c r="E128" i="10"/>
  <c r="E140" i="4" s="1"/>
  <c r="F128" i="10"/>
  <c r="F140" i="4" s="1"/>
  <c r="B129" i="10"/>
  <c r="D129" i="10" s="1"/>
  <c r="D141" i="4" s="1"/>
  <c r="C129" i="10"/>
  <c r="C141" i="4" s="1"/>
  <c r="E129" i="10"/>
  <c r="F129" i="10"/>
  <c r="F141" i="4" s="1"/>
  <c r="B130" i="10"/>
  <c r="D130" i="10" s="1"/>
  <c r="D142" i="4" s="1"/>
  <c r="C130" i="10"/>
  <c r="C142" i="4" s="1"/>
  <c r="E130" i="10"/>
  <c r="E142" i="4" s="1"/>
  <c r="F130" i="10"/>
  <c r="F142" i="4" s="1"/>
  <c r="B131" i="10"/>
  <c r="G131" i="10" s="1"/>
  <c r="G143" i="4" s="1"/>
  <c r="C131" i="10"/>
  <c r="C143" i="4" s="1"/>
  <c r="E131" i="10"/>
  <c r="E143" i="4" s="1"/>
  <c r="F131" i="10"/>
  <c r="B132" i="10"/>
  <c r="G132" i="10" s="1"/>
  <c r="G144" i="4" s="1"/>
  <c r="C132" i="10"/>
  <c r="E132" i="10"/>
  <c r="F132" i="10"/>
  <c r="F144" i="4" s="1"/>
  <c r="B133" i="10"/>
  <c r="B145" i="4" s="1"/>
  <c r="C133" i="10"/>
  <c r="C145" i="4" s="1"/>
  <c r="E133" i="10"/>
  <c r="E145" i="4" s="1"/>
  <c r="F133" i="10"/>
  <c r="F145" i="4" s="1"/>
  <c r="B134" i="10"/>
  <c r="C134" i="10"/>
  <c r="C146" i="4" s="1"/>
  <c r="E134" i="10"/>
  <c r="E146" i="4" s="1"/>
  <c r="F134" i="10"/>
  <c r="B135" i="10"/>
  <c r="B147" i="4" s="1"/>
  <c r="C135" i="10"/>
  <c r="E135" i="10"/>
  <c r="F135" i="10"/>
  <c r="F147" i="4" s="1"/>
  <c r="B136" i="10"/>
  <c r="C136" i="10"/>
  <c r="C148" i="4" s="1"/>
  <c r="E136" i="10"/>
  <c r="E148" i="4" s="1"/>
  <c r="F136" i="10"/>
  <c r="F148" i="4" s="1"/>
  <c r="B137" i="10"/>
  <c r="B149" i="4" s="1"/>
  <c r="C137" i="10"/>
  <c r="C149" i="4" s="1"/>
  <c r="D137" i="10"/>
  <c r="D149" i="4" s="1"/>
  <c r="E137" i="10"/>
  <c r="E149" i="4" s="1"/>
  <c r="F137" i="10"/>
  <c r="F149" i="4" s="1"/>
  <c r="B138" i="10"/>
  <c r="D138" i="10" s="1"/>
  <c r="D150" i="4" s="1"/>
  <c r="C138" i="10"/>
  <c r="E138" i="10"/>
  <c r="F138" i="10"/>
  <c r="F150" i="4" s="1"/>
  <c r="G138" i="10"/>
  <c r="G150" i="4" s="1"/>
  <c r="B139" i="10"/>
  <c r="C139" i="10"/>
  <c r="C151" i="4" s="1"/>
  <c r="E139" i="10"/>
  <c r="E151" i="4" s="1"/>
  <c r="F139" i="10"/>
  <c r="F151" i="4" s="1"/>
  <c r="B140" i="10"/>
  <c r="B152" i="4" s="1"/>
  <c r="C140" i="10"/>
  <c r="C152" i="4" s="1"/>
  <c r="E140" i="10"/>
  <c r="E152" i="4" s="1"/>
  <c r="F140" i="10"/>
  <c r="B141" i="10"/>
  <c r="D141" i="10" s="1"/>
  <c r="D153" i="4" s="1"/>
  <c r="C141" i="10"/>
  <c r="E141" i="10"/>
  <c r="F141" i="10"/>
  <c r="F153" i="4" s="1"/>
  <c r="B142" i="10"/>
  <c r="D142" i="10" s="1"/>
  <c r="D154" i="4" s="1"/>
  <c r="C142" i="10"/>
  <c r="C154" i="4" s="1"/>
  <c r="E142" i="10"/>
  <c r="E154" i="4" s="1"/>
  <c r="F142" i="10"/>
  <c r="F154" i="4" s="1"/>
  <c r="B143" i="10"/>
  <c r="D143" i="10" s="1"/>
  <c r="C143" i="10"/>
  <c r="C155" i="4" s="1"/>
  <c r="E143" i="10"/>
  <c r="E155" i="4" s="1"/>
  <c r="F143" i="10"/>
  <c r="B144" i="10"/>
  <c r="G144" i="10" s="1"/>
  <c r="G156" i="4" s="1"/>
  <c r="C144" i="10"/>
  <c r="E144" i="10"/>
  <c r="F144" i="10"/>
  <c r="F156" i="4" s="1"/>
  <c r="B145" i="10"/>
  <c r="B157" i="4" s="1"/>
  <c r="C145" i="10"/>
  <c r="C157" i="4" s="1"/>
  <c r="D145" i="10"/>
  <c r="D157" i="4" s="1"/>
  <c r="E145" i="10"/>
  <c r="E157" i="4" s="1"/>
  <c r="F145" i="10"/>
  <c r="F157" i="4" s="1"/>
  <c r="B146" i="10"/>
  <c r="D146" i="10" s="1"/>
  <c r="D158" i="4" s="1"/>
  <c r="C146" i="10"/>
  <c r="C158" i="4" s="1"/>
  <c r="E146" i="10"/>
  <c r="F146" i="10"/>
  <c r="B147" i="10"/>
  <c r="G147" i="10" s="1"/>
  <c r="G159" i="4" s="1"/>
  <c r="C147" i="10"/>
  <c r="E147" i="10"/>
  <c r="E159" i="4" s="1"/>
  <c r="F147" i="10"/>
  <c r="F159" i="4" s="1"/>
  <c r="B148" i="10"/>
  <c r="C148" i="10"/>
  <c r="C160" i="4" s="1"/>
  <c r="E148" i="10"/>
  <c r="E160" i="4" s="1"/>
  <c r="F148" i="10"/>
  <c r="F160" i="4" s="1"/>
  <c r="B149" i="10"/>
  <c r="D149" i="10" s="1"/>
  <c r="D161" i="4" s="1"/>
  <c r="C149" i="10"/>
  <c r="C161" i="4" s="1"/>
  <c r="E149" i="10"/>
  <c r="F149" i="10"/>
  <c r="B150" i="10"/>
  <c r="D150" i="10" s="1"/>
  <c r="C150" i="10"/>
  <c r="E150" i="10"/>
  <c r="E162" i="4" s="1"/>
  <c r="F150" i="10"/>
  <c r="F162" i="4" s="1"/>
  <c r="B8" i="11"/>
  <c r="B7" i="11"/>
  <c r="AB12" i="11"/>
  <c r="AB13" i="11"/>
  <c r="AB14" i="11"/>
  <c r="AB15" i="11"/>
  <c r="AB16" i="11"/>
  <c r="AB17" i="11"/>
  <c r="AB18" i="11"/>
  <c r="AB19" i="11"/>
  <c r="AB20" i="11"/>
  <c r="AB21" i="11"/>
  <c r="AB22" i="11"/>
  <c r="AB23" i="11"/>
  <c r="AB24" i="11"/>
  <c r="AB25" i="11"/>
  <c r="AB26" i="11"/>
  <c r="AB27" i="11"/>
  <c r="AB28" i="11"/>
  <c r="AB29" i="11"/>
  <c r="AB30" i="11"/>
  <c r="AB31" i="11"/>
  <c r="AB32" i="11"/>
  <c r="AB33" i="11"/>
  <c r="AB34" i="11"/>
  <c r="AB35" i="11"/>
  <c r="AB36" i="11"/>
  <c r="AB37" i="11"/>
  <c r="AB38" i="11"/>
  <c r="AB39" i="11"/>
  <c r="AB40" i="11"/>
  <c r="AB41" i="11"/>
  <c r="AB42" i="11"/>
  <c r="AB43" i="11"/>
  <c r="AB44" i="11"/>
  <c r="AB45" i="11"/>
  <c r="AB46" i="11"/>
  <c r="AB47" i="11"/>
  <c r="AB48" i="11"/>
  <c r="AB49" i="11"/>
  <c r="AB50" i="11"/>
  <c r="AB51" i="11"/>
  <c r="AB52" i="11"/>
  <c r="AB53" i="11"/>
  <c r="AB54" i="11"/>
  <c r="AB55" i="11"/>
  <c r="AB56" i="11"/>
  <c r="AB57" i="11"/>
  <c r="AB58" i="11"/>
  <c r="AB59" i="11"/>
  <c r="AB60" i="11"/>
  <c r="AB61" i="11"/>
  <c r="AB62" i="11"/>
  <c r="AB63" i="11"/>
  <c r="AB64" i="11"/>
  <c r="AB65" i="11"/>
  <c r="AB66" i="11"/>
  <c r="AB67" i="11"/>
  <c r="AB68" i="11"/>
  <c r="AB69" i="11"/>
  <c r="AB70" i="11"/>
  <c r="AB71" i="11"/>
  <c r="AB72" i="11"/>
  <c r="AB73" i="11"/>
  <c r="AB74" i="11"/>
  <c r="AB75" i="11"/>
  <c r="AB76" i="11"/>
  <c r="AB77" i="11"/>
  <c r="AB78" i="11"/>
  <c r="AB79" i="11"/>
  <c r="AB80" i="11"/>
  <c r="AB81" i="11"/>
  <c r="AB82" i="11"/>
  <c r="AB83" i="11"/>
  <c r="AB84" i="11"/>
  <c r="AB85" i="11"/>
  <c r="AB86" i="11"/>
  <c r="AB87" i="11"/>
  <c r="AB88" i="11"/>
  <c r="AB89" i="11"/>
  <c r="AB90" i="11"/>
  <c r="AB91" i="11"/>
  <c r="AB92" i="11"/>
  <c r="AB93" i="11"/>
  <c r="AB94" i="11"/>
  <c r="AB95" i="11"/>
  <c r="AB96" i="11"/>
  <c r="AB97" i="11"/>
  <c r="AB98" i="11"/>
  <c r="AB99" i="11"/>
  <c r="AB100" i="11"/>
  <c r="AB101" i="11"/>
  <c r="AB102" i="11"/>
  <c r="AB103" i="11"/>
  <c r="AB104" i="11"/>
  <c r="AB105" i="11"/>
  <c r="AB106" i="11"/>
  <c r="AB107" i="11"/>
  <c r="AB108" i="11"/>
  <c r="AB109" i="11"/>
  <c r="AB110" i="11"/>
  <c r="AB111" i="11"/>
  <c r="AB112" i="11"/>
  <c r="AB113" i="11"/>
  <c r="AB114" i="11"/>
  <c r="AB115" i="11"/>
  <c r="AB116" i="11"/>
  <c r="AB117" i="11"/>
  <c r="AB118" i="11"/>
  <c r="AB119" i="11"/>
  <c r="AB120" i="11"/>
  <c r="AB121" i="11"/>
  <c r="AB122" i="11"/>
  <c r="AB123" i="11"/>
  <c r="AB124" i="11"/>
  <c r="AB125" i="11"/>
  <c r="AB126" i="11"/>
  <c r="AB127" i="11"/>
  <c r="AB128" i="11"/>
  <c r="AB129" i="11"/>
  <c r="AB130" i="11"/>
  <c r="AB131" i="11"/>
  <c r="AB132" i="11"/>
  <c r="AB133" i="11"/>
  <c r="AB134" i="11"/>
  <c r="AB135" i="11"/>
  <c r="AB136" i="11"/>
  <c r="AB137" i="11"/>
  <c r="AB138" i="11"/>
  <c r="AB139" i="11"/>
  <c r="AB140" i="11"/>
  <c r="AB141" i="11"/>
  <c r="AB142" i="11"/>
  <c r="AB143" i="11"/>
  <c r="AB144" i="11"/>
  <c r="AB145" i="11"/>
  <c r="AB146" i="11"/>
  <c r="AB147" i="11"/>
  <c r="AB148" i="11"/>
  <c r="AB149" i="11"/>
  <c r="AB150" i="11"/>
  <c r="AB151" i="11"/>
  <c r="AB152" i="11"/>
  <c r="AB11" i="11"/>
  <c r="AB10" i="11"/>
  <c r="M152" i="11"/>
  <c r="N152" i="11" s="1"/>
  <c r="O152" i="11" s="1"/>
  <c r="P152" i="11" s="1"/>
  <c r="Q152" i="11" s="1"/>
  <c r="R152" i="11" s="1"/>
  <c r="S152" i="11" s="1"/>
  <c r="L152" i="11"/>
  <c r="K152" i="11"/>
  <c r="J152" i="11"/>
  <c r="I152" i="11"/>
  <c r="H152" i="11" s="1"/>
  <c r="G152" i="11" s="1"/>
  <c r="F152" i="11" s="1"/>
  <c r="E152" i="11" s="1"/>
  <c r="D152" i="11" s="1"/>
  <c r="C152" i="11" s="1"/>
  <c r="B152" i="11"/>
  <c r="M151" i="11"/>
  <c r="N151" i="11" s="1"/>
  <c r="O151" i="11" s="1"/>
  <c r="P151" i="11" s="1"/>
  <c r="Q151" i="11" s="1"/>
  <c r="R151" i="11" s="1"/>
  <c r="S151" i="11" s="1"/>
  <c r="L151" i="11"/>
  <c r="K151" i="11"/>
  <c r="J151" i="11"/>
  <c r="I151" i="11"/>
  <c r="H151" i="11" s="1"/>
  <c r="G151" i="11" s="1"/>
  <c r="F151" i="11" s="1"/>
  <c r="E151" i="11" s="1"/>
  <c r="D151" i="11" s="1"/>
  <c r="C151" i="11" s="1"/>
  <c r="B151" i="11"/>
  <c r="M150" i="11"/>
  <c r="N150" i="11" s="1"/>
  <c r="O150" i="11" s="1"/>
  <c r="P150" i="11" s="1"/>
  <c r="Q150" i="11" s="1"/>
  <c r="R150" i="11" s="1"/>
  <c r="S150" i="11" s="1"/>
  <c r="L150" i="11"/>
  <c r="K150" i="11"/>
  <c r="J150" i="11"/>
  <c r="I150" i="11"/>
  <c r="H150" i="11" s="1"/>
  <c r="G150" i="11" s="1"/>
  <c r="F150" i="11" s="1"/>
  <c r="E150" i="11" s="1"/>
  <c r="D150" i="11" s="1"/>
  <c r="C150" i="11" s="1"/>
  <c r="B150" i="11"/>
  <c r="M149" i="11"/>
  <c r="N149" i="11" s="1"/>
  <c r="O149" i="11" s="1"/>
  <c r="P149" i="11" s="1"/>
  <c r="Q149" i="11" s="1"/>
  <c r="R149" i="11" s="1"/>
  <c r="S149" i="11" s="1"/>
  <c r="L149" i="11"/>
  <c r="K149" i="11"/>
  <c r="J149" i="11"/>
  <c r="I149" i="11"/>
  <c r="H149" i="11" s="1"/>
  <c r="G149" i="11" s="1"/>
  <c r="F149" i="11" s="1"/>
  <c r="E149" i="11" s="1"/>
  <c r="D149" i="11" s="1"/>
  <c r="C149" i="11" s="1"/>
  <c r="B149" i="11"/>
  <c r="M148" i="11"/>
  <c r="N148" i="11" s="1"/>
  <c r="O148" i="11" s="1"/>
  <c r="P148" i="11" s="1"/>
  <c r="Q148" i="11" s="1"/>
  <c r="R148" i="11" s="1"/>
  <c r="S148" i="11" s="1"/>
  <c r="L148" i="11"/>
  <c r="K148" i="11"/>
  <c r="J148" i="11"/>
  <c r="I148" i="11"/>
  <c r="H148" i="11" s="1"/>
  <c r="G148" i="11" s="1"/>
  <c r="F148" i="11" s="1"/>
  <c r="E148" i="11" s="1"/>
  <c r="D148" i="11" s="1"/>
  <c r="C148" i="11" s="1"/>
  <c r="B148" i="11"/>
  <c r="M147" i="11"/>
  <c r="N147" i="11" s="1"/>
  <c r="O147" i="11" s="1"/>
  <c r="P147" i="11" s="1"/>
  <c r="Q147" i="11" s="1"/>
  <c r="R147" i="11" s="1"/>
  <c r="S147" i="11" s="1"/>
  <c r="L147" i="11"/>
  <c r="K147" i="11"/>
  <c r="J147" i="11"/>
  <c r="I147" i="11"/>
  <c r="H147" i="11" s="1"/>
  <c r="G147" i="11" s="1"/>
  <c r="F147" i="11" s="1"/>
  <c r="E147" i="11" s="1"/>
  <c r="D147" i="11" s="1"/>
  <c r="C147" i="11" s="1"/>
  <c r="B147" i="11"/>
  <c r="M146" i="11"/>
  <c r="N146" i="11" s="1"/>
  <c r="O146" i="11" s="1"/>
  <c r="P146" i="11" s="1"/>
  <c r="Q146" i="11" s="1"/>
  <c r="R146" i="11" s="1"/>
  <c r="S146" i="11" s="1"/>
  <c r="L146" i="11"/>
  <c r="K146" i="11"/>
  <c r="J146" i="11"/>
  <c r="I146" i="11"/>
  <c r="H146" i="11" s="1"/>
  <c r="G146" i="11" s="1"/>
  <c r="F146" i="11" s="1"/>
  <c r="E146" i="11" s="1"/>
  <c r="D146" i="11" s="1"/>
  <c r="C146" i="11" s="1"/>
  <c r="B146" i="11"/>
  <c r="M145" i="11"/>
  <c r="N145" i="11" s="1"/>
  <c r="O145" i="11" s="1"/>
  <c r="P145" i="11" s="1"/>
  <c r="Q145" i="11" s="1"/>
  <c r="R145" i="11" s="1"/>
  <c r="S145" i="11" s="1"/>
  <c r="L145" i="11"/>
  <c r="K145" i="11"/>
  <c r="J145" i="11"/>
  <c r="I145" i="11"/>
  <c r="H145" i="11" s="1"/>
  <c r="G145" i="11" s="1"/>
  <c r="F145" i="11" s="1"/>
  <c r="E145" i="11" s="1"/>
  <c r="D145" i="11" s="1"/>
  <c r="C145" i="11" s="1"/>
  <c r="B145" i="11"/>
  <c r="M144" i="11"/>
  <c r="N144" i="11" s="1"/>
  <c r="O144" i="11" s="1"/>
  <c r="P144" i="11" s="1"/>
  <c r="Q144" i="11" s="1"/>
  <c r="R144" i="11" s="1"/>
  <c r="S144" i="11" s="1"/>
  <c r="L144" i="11"/>
  <c r="K144" i="11"/>
  <c r="J144" i="11"/>
  <c r="I144" i="11"/>
  <c r="H144" i="11" s="1"/>
  <c r="G144" i="11" s="1"/>
  <c r="F144" i="11" s="1"/>
  <c r="E144" i="11" s="1"/>
  <c r="D144" i="11" s="1"/>
  <c r="C144" i="11" s="1"/>
  <c r="B144" i="11"/>
  <c r="M143" i="11"/>
  <c r="N143" i="11" s="1"/>
  <c r="O143" i="11" s="1"/>
  <c r="P143" i="11" s="1"/>
  <c r="Q143" i="11" s="1"/>
  <c r="R143" i="11" s="1"/>
  <c r="S143" i="11" s="1"/>
  <c r="L143" i="11"/>
  <c r="K143" i="11"/>
  <c r="J143" i="11"/>
  <c r="I143" i="11"/>
  <c r="H143" i="11" s="1"/>
  <c r="G143" i="11" s="1"/>
  <c r="F143" i="11" s="1"/>
  <c r="E143" i="11" s="1"/>
  <c r="D143" i="11" s="1"/>
  <c r="C143" i="11" s="1"/>
  <c r="B143" i="11"/>
  <c r="M142" i="11"/>
  <c r="N142" i="11" s="1"/>
  <c r="O142" i="11" s="1"/>
  <c r="P142" i="11" s="1"/>
  <c r="Q142" i="11" s="1"/>
  <c r="R142" i="11" s="1"/>
  <c r="S142" i="11" s="1"/>
  <c r="L142" i="11"/>
  <c r="K142" i="11"/>
  <c r="J142" i="11"/>
  <c r="I142" i="11"/>
  <c r="H142" i="11"/>
  <c r="G142" i="11" s="1"/>
  <c r="F142" i="11" s="1"/>
  <c r="E142" i="11" s="1"/>
  <c r="D142" i="11" s="1"/>
  <c r="C142" i="11" s="1"/>
  <c r="B142" i="11"/>
  <c r="M141" i="11"/>
  <c r="N141" i="11" s="1"/>
  <c r="O141" i="11" s="1"/>
  <c r="P141" i="11" s="1"/>
  <c r="Q141" i="11" s="1"/>
  <c r="R141" i="11" s="1"/>
  <c r="S141" i="11" s="1"/>
  <c r="L141" i="11"/>
  <c r="K141" i="11"/>
  <c r="J141" i="11"/>
  <c r="I141" i="11"/>
  <c r="H141" i="11" s="1"/>
  <c r="G141" i="11" s="1"/>
  <c r="F141" i="11" s="1"/>
  <c r="E141" i="11" s="1"/>
  <c r="D141" i="11" s="1"/>
  <c r="C141" i="11" s="1"/>
  <c r="B141" i="11"/>
  <c r="M140" i="11"/>
  <c r="N140" i="11" s="1"/>
  <c r="O140" i="11" s="1"/>
  <c r="P140" i="11" s="1"/>
  <c r="Q140" i="11" s="1"/>
  <c r="R140" i="11" s="1"/>
  <c r="S140" i="11" s="1"/>
  <c r="L140" i="11"/>
  <c r="K140" i="11"/>
  <c r="J140" i="11"/>
  <c r="I140" i="11"/>
  <c r="H140" i="11" s="1"/>
  <c r="G140" i="11" s="1"/>
  <c r="F140" i="11" s="1"/>
  <c r="E140" i="11" s="1"/>
  <c r="D140" i="11" s="1"/>
  <c r="C140" i="11" s="1"/>
  <c r="B140" i="11"/>
  <c r="M139" i="11"/>
  <c r="N139" i="11" s="1"/>
  <c r="O139" i="11" s="1"/>
  <c r="P139" i="11" s="1"/>
  <c r="Q139" i="11" s="1"/>
  <c r="R139" i="11" s="1"/>
  <c r="S139" i="11" s="1"/>
  <c r="L139" i="11"/>
  <c r="K139" i="11"/>
  <c r="J139" i="11"/>
  <c r="I139" i="11"/>
  <c r="H139" i="11" s="1"/>
  <c r="G139" i="11" s="1"/>
  <c r="F139" i="11" s="1"/>
  <c r="E139" i="11" s="1"/>
  <c r="D139" i="11" s="1"/>
  <c r="C139" i="11" s="1"/>
  <c r="B139" i="11"/>
  <c r="M138" i="11"/>
  <c r="N138" i="11" s="1"/>
  <c r="O138" i="11" s="1"/>
  <c r="P138" i="11" s="1"/>
  <c r="Q138" i="11" s="1"/>
  <c r="R138" i="11" s="1"/>
  <c r="S138" i="11" s="1"/>
  <c r="L138" i="11"/>
  <c r="K138" i="11"/>
  <c r="J138" i="11"/>
  <c r="I138" i="11"/>
  <c r="H138" i="11" s="1"/>
  <c r="G138" i="11" s="1"/>
  <c r="F138" i="11" s="1"/>
  <c r="E138" i="11" s="1"/>
  <c r="D138" i="11" s="1"/>
  <c r="C138" i="11" s="1"/>
  <c r="B138" i="11"/>
  <c r="M137" i="11"/>
  <c r="N137" i="11" s="1"/>
  <c r="O137" i="11" s="1"/>
  <c r="P137" i="11" s="1"/>
  <c r="Q137" i="11" s="1"/>
  <c r="R137" i="11" s="1"/>
  <c r="S137" i="11" s="1"/>
  <c r="L137" i="11"/>
  <c r="K137" i="11"/>
  <c r="J137" i="11"/>
  <c r="I137" i="11"/>
  <c r="H137" i="11" s="1"/>
  <c r="G137" i="11" s="1"/>
  <c r="F137" i="11" s="1"/>
  <c r="E137" i="11" s="1"/>
  <c r="D137" i="11" s="1"/>
  <c r="C137" i="11" s="1"/>
  <c r="B137" i="11"/>
  <c r="M136" i="11"/>
  <c r="N136" i="11" s="1"/>
  <c r="O136" i="11" s="1"/>
  <c r="P136" i="11" s="1"/>
  <c r="Q136" i="11" s="1"/>
  <c r="R136" i="11" s="1"/>
  <c r="S136" i="11" s="1"/>
  <c r="L136" i="11"/>
  <c r="K136" i="11"/>
  <c r="J136" i="11"/>
  <c r="I136" i="11"/>
  <c r="H136" i="11" s="1"/>
  <c r="G136" i="11" s="1"/>
  <c r="F136" i="11" s="1"/>
  <c r="E136" i="11" s="1"/>
  <c r="D136" i="11" s="1"/>
  <c r="C136" i="11" s="1"/>
  <c r="B136" i="11"/>
  <c r="M135" i="11"/>
  <c r="N135" i="11" s="1"/>
  <c r="O135" i="11" s="1"/>
  <c r="P135" i="11" s="1"/>
  <c r="Q135" i="11" s="1"/>
  <c r="R135" i="11" s="1"/>
  <c r="S135" i="11" s="1"/>
  <c r="L135" i="11"/>
  <c r="K135" i="11"/>
  <c r="J135" i="11"/>
  <c r="I135" i="11"/>
  <c r="H135" i="11" s="1"/>
  <c r="G135" i="11" s="1"/>
  <c r="F135" i="11" s="1"/>
  <c r="E135" i="11" s="1"/>
  <c r="D135" i="11" s="1"/>
  <c r="C135" i="11" s="1"/>
  <c r="B135" i="11"/>
  <c r="M134" i="11"/>
  <c r="N134" i="11" s="1"/>
  <c r="O134" i="11" s="1"/>
  <c r="P134" i="11" s="1"/>
  <c r="Q134" i="11" s="1"/>
  <c r="R134" i="11" s="1"/>
  <c r="S134" i="11" s="1"/>
  <c r="L134" i="11"/>
  <c r="K134" i="11"/>
  <c r="J134" i="11"/>
  <c r="I134" i="11"/>
  <c r="H134" i="11" s="1"/>
  <c r="G134" i="11" s="1"/>
  <c r="F134" i="11" s="1"/>
  <c r="E134" i="11" s="1"/>
  <c r="D134" i="11" s="1"/>
  <c r="C134" i="11" s="1"/>
  <c r="B134" i="11"/>
  <c r="M133" i="11"/>
  <c r="N133" i="11" s="1"/>
  <c r="O133" i="11" s="1"/>
  <c r="P133" i="11" s="1"/>
  <c r="Q133" i="11" s="1"/>
  <c r="R133" i="11" s="1"/>
  <c r="S133" i="11" s="1"/>
  <c r="L133" i="11"/>
  <c r="K133" i="11"/>
  <c r="J133" i="11"/>
  <c r="I133" i="11"/>
  <c r="H133" i="11" s="1"/>
  <c r="G133" i="11" s="1"/>
  <c r="F133" i="11" s="1"/>
  <c r="E133" i="11" s="1"/>
  <c r="D133" i="11" s="1"/>
  <c r="C133" i="11" s="1"/>
  <c r="B133" i="11"/>
  <c r="M132" i="11"/>
  <c r="N132" i="11" s="1"/>
  <c r="O132" i="11" s="1"/>
  <c r="P132" i="11" s="1"/>
  <c r="Q132" i="11" s="1"/>
  <c r="R132" i="11" s="1"/>
  <c r="S132" i="11" s="1"/>
  <c r="L132" i="11"/>
  <c r="K132" i="11"/>
  <c r="J132" i="11"/>
  <c r="I132" i="11"/>
  <c r="H132" i="11" s="1"/>
  <c r="G132" i="11" s="1"/>
  <c r="F132" i="11" s="1"/>
  <c r="E132" i="11" s="1"/>
  <c r="D132" i="11" s="1"/>
  <c r="C132" i="11" s="1"/>
  <c r="B132" i="11"/>
  <c r="M131" i="11"/>
  <c r="N131" i="11" s="1"/>
  <c r="O131" i="11" s="1"/>
  <c r="P131" i="11" s="1"/>
  <c r="Q131" i="11" s="1"/>
  <c r="R131" i="11" s="1"/>
  <c r="S131" i="11" s="1"/>
  <c r="L131" i="11"/>
  <c r="K131" i="11"/>
  <c r="J131" i="11"/>
  <c r="I131" i="11"/>
  <c r="H131" i="11" s="1"/>
  <c r="G131" i="11" s="1"/>
  <c r="F131" i="11" s="1"/>
  <c r="E131" i="11" s="1"/>
  <c r="D131" i="11" s="1"/>
  <c r="C131" i="11" s="1"/>
  <c r="B131" i="11"/>
  <c r="M130" i="11"/>
  <c r="N130" i="11" s="1"/>
  <c r="O130" i="11" s="1"/>
  <c r="P130" i="11" s="1"/>
  <c r="Q130" i="11" s="1"/>
  <c r="R130" i="11" s="1"/>
  <c r="S130" i="11" s="1"/>
  <c r="L130" i="11"/>
  <c r="K130" i="11"/>
  <c r="J130" i="11"/>
  <c r="I130" i="11"/>
  <c r="H130" i="11" s="1"/>
  <c r="G130" i="11" s="1"/>
  <c r="F130" i="11" s="1"/>
  <c r="E130" i="11" s="1"/>
  <c r="D130" i="11" s="1"/>
  <c r="C130" i="11" s="1"/>
  <c r="B130" i="11"/>
  <c r="M129" i="11"/>
  <c r="N129" i="11" s="1"/>
  <c r="O129" i="11" s="1"/>
  <c r="P129" i="11" s="1"/>
  <c r="Q129" i="11" s="1"/>
  <c r="R129" i="11" s="1"/>
  <c r="S129" i="11" s="1"/>
  <c r="L129" i="11"/>
  <c r="K129" i="11"/>
  <c r="J129" i="11"/>
  <c r="I129" i="11"/>
  <c r="H129" i="11" s="1"/>
  <c r="G129" i="11" s="1"/>
  <c r="F129" i="11" s="1"/>
  <c r="E129" i="11" s="1"/>
  <c r="D129" i="11" s="1"/>
  <c r="C129" i="11" s="1"/>
  <c r="B129" i="11"/>
  <c r="M128" i="11"/>
  <c r="N128" i="11" s="1"/>
  <c r="O128" i="11" s="1"/>
  <c r="P128" i="11" s="1"/>
  <c r="Q128" i="11" s="1"/>
  <c r="R128" i="11" s="1"/>
  <c r="S128" i="11" s="1"/>
  <c r="L128" i="11"/>
  <c r="K128" i="11"/>
  <c r="J128" i="11"/>
  <c r="I128" i="11"/>
  <c r="H128" i="11" s="1"/>
  <c r="G128" i="11" s="1"/>
  <c r="F128" i="11" s="1"/>
  <c r="E128" i="11" s="1"/>
  <c r="D128" i="11" s="1"/>
  <c r="C128" i="11" s="1"/>
  <c r="B128" i="11"/>
  <c r="M127" i="11"/>
  <c r="N127" i="11" s="1"/>
  <c r="O127" i="11" s="1"/>
  <c r="P127" i="11" s="1"/>
  <c r="Q127" i="11" s="1"/>
  <c r="R127" i="11" s="1"/>
  <c r="S127" i="11" s="1"/>
  <c r="L127" i="11"/>
  <c r="K127" i="11"/>
  <c r="J127" i="11"/>
  <c r="I127" i="11"/>
  <c r="H127" i="11" s="1"/>
  <c r="G127" i="11" s="1"/>
  <c r="F127" i="11" s="1"/>
  <c r="E127" i="11" s="1"/>
  <c r="D127" i="11" s="1"/>
  <c r="C127" i="11" s="1"/>
  <c r="B127" i="11"/>
  <c r="M126" i="11"/>
  <c r="N126" i="11" s="1"/>
  <c r="O126" i="11" s="1"/>
  <c r="P126" i="11" s="1"/>
  <c r="Q126" i="11" s="1"/>
  <c r="R126" i="11" s="1"/>
  <c r="S126" i="11" s="1"/>
  <c r="L126" i="11"/>
  <c r="K126" i="11"/>
  <c r="J126" i="11"/>
  <c r="I126" i="11"/>
  <c r="H126" i="11" s="1"/>
  <c r="G126" i="11" s="1"/>
  <c r="F126" i="11" s="1"/>
  <c r="E126" i="11" s="1"/>
  <c r="D126" i="11" s="1"/>
  <c r="C126" i="11" s="1"/>
  <c r="B126" i="11"/>
  <c r="M125" i="11"/>
  <c r="N125" i="11" s="1"/>
  <c r="O125" i="11" s="1"/>
  <c r="P125" i="11" s="1"/>
  <c r="Q125" i="11" s="1"/>
  <c r="R125" i="11" s="1"/>
  <c r="S125" i="11" s="1"/>
  <c r="L125" i="11"/>
  <c r="K125" i="11"/>
  <c r="J125" i="11"/>
  <c r="I125" i="11"/>
  <c r="H125" i="11" s="1"/>
  <c r="G125" i="11" s="1"/>
  <c r="F125" i="11" s="1"/>
  <c r="E125" i="11" s="1"/>
  <c r="D125" i="11" s="1"/>
  <c r="C125" i="11" s="1"/>
  <c r="B125" i="11"/>
  <c r="M124" i="11"/>
  <c r="N124" i="11" s="1"/>
  <c r="O124" i="11" s="1"/>
  <c r="P124" i="11" s="1"/>
  <c r="Q124" i="11" s="1"/>
  <c r="R124" i="11" s="1"/>
  <c r="S124" i="11" s="1"/>
  <c r="L124" i="11"/>
  <c r="K124" i="11"/>
  <c r="J124" i="11"/>
  <c r="I124" i="11"/>
  <c r="H124" i="11" s="1"/>
  <c r="G124" i="11" s="1"/>
  <c r="F124" i="11" s="1"/>
  <c r="E124" i="11" s="1"/>
  <c r="D124" i="11" s="1"/>
  <c r="C124" i="11" s="1"/>
  <c r="B124" i="11"/>
  <c r="M123" i="11"/>
  <c r="N123" i="11" s="1"/>
  <c r="O123" i="11" s="1"/>
  <c r="P123" i="11" s="1"/>
  <c r="Q123" i="11" s="1"/>
  <c r="R123" i="11" s="1"/>
  <c r="S123" i="11" s="1"/>
  <c r="L123" i="11"/>
  <c r="K123" i="11"/>
  <c r="J123" i="11"/>
  <c r="I123" i="11"/>
  <c r="H123" i="11" s="1"/>
  <c r="G123" i="11" s="1"/>
  <c r="F123" i="11" s="1"/>
  <c r="E123" i="11" s="1"/>
  <c r="D123" i="11" s="1"/>
  <c r="C123" i="11" s="1"/>
  <c r="B123" i="11"/>
  <c r="M122" i="11"/>
  <c r="N122" i="11" s="1"/>
  <c r="O122" i="11" s="1"/>
  <c r="P122" i="11" s="1"/>
  <c r="Q122" i="11" s="1"/>
  <c r="R122" i="11" s="1"/>
  <c r="S122" i="11" s="1"/>
  <c r="L122" i="11"/>
  <c r="K122" i="11"/>
  <c r="J122" i="11"/>
  <c r="I122" i="11"/>
  <c r="H122" i="11" s="1"/>
  <c r="G122" i="11" s="1"/>
  <c r="F122" i="11" s="1"/>
  <c r="E122" i="11" s="1"/>
  <c r="D122" i="11" s="1"/>
  <c r="C122" i="11" s="1"/>
  <c r="B122" i="11"/>
  <c r="M121" i="11"/>
  <c r="N121" i="11" s="1"/>
  <c r="O121" i="11" s="1"/>
  <c r="P121" i="11" s="1"/>
  <c r="Q121" i="11" s="1"/>
  <c r="R121" i="11" s="1"/>
  <c r="S121" i="11" s="1"/>
  <c r="L121" i="11"/>
  <c r="K121" i="11"/>
  <c r="J121" i="11"/>
  <c r="I121" i="11"/>
  <c r="H121" i="11" s="1"/>
  <c r="G121" i="11" s="1"/>
  <c r="F121" i="11" s="1"/>
  <c r="E121" i="11" s="1"/>
  <c r="D121" i="11" s="1"/>
  <c r="C121" i="11" s="1"/>
  <c r="B121" i="11"/>
  <c r="M120" i="11"/>
  <c r="N120" i="11" s="1"/>
  <c r="O120" i="11" s="1"/>
  <c r="P120" i="11" s="1"/>
  <c r="Q120" i="11" s="1"/>
  <c r="R120" i="11" s="1"/>
  <c r="S120" i="11" s="1"/>
  <c r="L120" i="11"/>
  <c r="K120" i="11"/>
  <c r="J120" i="11"/>
  <c r="I120" i="11"/>
  <c r="H120" i="11" s="1"/>
  <c r="G120" i="11" s="1"/>
  <c r="F120" i="11" s="1"/>
  <c r="E120" i="11" s="1"/>
  <c r="D120" i="11" s="1"/>
  <c r="C120" i="11" s="1"/>
  <c r="B120" i="11"/>
  <c r="M119" i="11"/>
  <c r="N119" i="11" s="1"/>
  <c r="O119" i="11" s="1"/>
  <c r="P119" i="11" s="1"/>
  <c r="Q119" i="11" s="1"/>
  <c r="R119" i="11" s="1"/>
  <c r="S119" i="11" s="1"/>
  <c r="L119" i="11"/>
  <c r="K119" i="11"/>
  <c r="J119" i="11"/>
  <c r="I119" i="11"/>
  <c r="H119" i="11" s="1"/>
  <c r="G119" i="11" s="1"/>
  <c r="F119" i="11" s="1"/>
  <c r="E119" i="11" s="1"/>
  <c r="D119" i="11" s="1"/>
  <c r="C119" i="11" s="1"/>
  <c r="B119" i="11"/>
  <c r="M118" i="11"/>
  <c r="N118" i="11" s="1"/>
  <c r="O118" i="11" s="1"/>
  <c r="P118" i="11" s="1"/>
  <c r="Q118" i="11" s="1"/>
  <c r="R118" i="11" s="1"/>
  <c r="S118" i="11" s="1"/>
  <c r="L118" i="11"/>
  <c r="K118" i="11"/>
  <c r="J118" i="11"/>
  <c r="I118" i="11"/>
  <c r="H118" i="11" s="1"/>
  <c r="G118" i="11" s="1"/>
  <c r="F118" i="11" s="1"/>
  <c r="E118" i="11" s="1"/>
  <c r="D118" i="11" s="1"/>
  <c r="C118" i="11" s="1"/>
  <c r="B118" i="11"/>
  <c r="M117" i="11"/>
  <c r="N117" i="11" s="1"/>
  <c r="O117" i="11" s="1"/>
  <c r="P117" i="11" s="1"/>
  <c r="Q117" i="11" s="1"/>
  <c r="R117" i="11" s="1"/>
  <c r="S117" i="11" s="1"/>
  <c r="L117" i="11"/>
  <c r="K117" i="11"/>
  <c r="J117" i="11"/>
  <c r="I117" i="11"/>
  <c r="H117" i="11" s="1"/>
  <c r="G117" i="11" s="1"/>
  <c r="F117" i="11" s="1"/>
  <c r="E117" i="11" s="1"/>
  <c r="D117" i="11" s="1"/>
  <c r="C117" i="11" s="1"/>
  <c r="B117" i="11"/>
  <c r="M116" i="11"/>
  <c r="N116" i="11" s="1"/>
  <c r="O116" i="11" s="1"/>
  <c r="P116" i="11" s="1"/>
  <c r="Q116" i="11" s="1"/>
  <c r="R116" i="11" s="1"/>
  <c r="S116" i="11" s="1"/>
  <c r="L116" i="11"/>
  <c r="K116" i="11"/>
  <c r="J116" i="11"/>
  <c r="I116" i="11"/>
  <c r="H116" i="11" s="1"/>
  <c r="G116" i="11" s="1"/>
  <c r="F116" i="11" s="1"/>
  <c r="E116" i="11" s="1"/>
  <c r="D116" i="11" s="1"/>
  <c r="C116" i="11" s="1"/>
  <c r="B116" i="11"/>
  <c r="M115" i="11"/>
  <c r="N115" i="11" s="1"/>
  <c r="O115" i="11" s="1"/>
  <c r="P115" i="11" s="1"/>
  <c r="Q115" i="11" s="1"/>
  <c r="R115" i="11" s="1"/>
  <c r="S115" i="11" s="1"/>
  <c r="L115" i="11"/>
  <c r="K115" i="11"/>
  <c r="J115" i="11"/>
  <c r="I115" i="11"/>
  <c r="H115" i="11" s="1"/>
  <c r="G115" i="11" s="1"/>
  <c r="F115" i="11" s="1"/>
  <c r="E115" i="11" s="1"/>
  <c r="D115" i="11" s="1"/>
  <c r="C115" i="11" s="1"/>
  <c r="B115" i="11"/>
  <c r="M114" i="11"/>
  <c r="N114" i="11" s="1"/>
  <c r="O114" i="11" s="1"/>
  <c r="P114" i="11" s="1"/>
  <c r="Q114" i="11" s="1"/>
  <c r="R114" i="11" s="1"/>
  <c r="S114" i="11" s="1"/>
  <c r="L114" i="11"/>
  <c r="K114" i="11"/>
  <c r="J114" i="11"/>
  <c r="I114" i="11"/>
  <c r="H114" i="11" s="1"/>
  <c r="G114" i="11" s="1"/>
  <c r="F114" i="11" s="1"/>
  <c r="E114" i="11" s="1"/>
  <c r="D114" i="11" s="1"/>
  <c r="C114" i="11" s="1"/>
  <c r="B114" i="11"/>
  <c r="M113" i="11"/>
  <c r="N113" i="11" s="1"/>
  <c r="O113" i="11" s="1"/>
  <c r="P113" i="11" s="1"/>
  <c r="Q113" i="11" s="1"/>
  <c r="R113" i="11" s="1"/>
  <c r="S113" i="11" s="1"/>
  <c r="L113" i="11"/>
  <c r="K113" i="11"/>
  <c r="J113" i="11"/>
  <c r="I113" i="11"/>
  <c r="H113" i="11" s="1"/>
  <c r="G113" i="11" s="1"/>
  <c r="F113" i="11" s="1"/>
  <c r="E113" i="11" s="1"/>
  <c r="D113" i="11" s="1"/>
  <c r="C113" i="11" s="1"/>
  <c r="B113" i="11"/>
  <c r="M112" i="11"/>
  <c r="N112" i="11" s="1"/>
  <c r="O112" i="11" s="1"/>
  <c r="P112" i="11" s="1"/>
  <c r="Q112" i="11" s="1"/>
  <c r="R112" i="11" s="1"/>
  <c r="S112" i="11" s="1"/>
  <c r="L112" i="11"/>
  <c r="K112" i="11"/>
  <c r="J112" i="11"/>
  <c r="I112" i="11"/>
  <c r="H112" i="11" s="1"/>
  <c r="G112" i="11" s="1"/>
  <c r="F112" i="11" s="1"/>
  <c r="E112" i="11" s="1"/>
  <c r="D112" i="11" s="1"/>
  <c r="C112" i="11" s="1"/>
  <c r="B112" i="11"/>
  <c r="M111" i="11"/>
  <c r="N111" i="11" s="1"/>
  <c r="O111" i="11" s="1"/>
  <c r="P111" i="11" s="1"/>
  <c r="Q111" i="11" s="1"/>
  <c r="R111" i="11" s="1"/>
  <c r="S111" i="11" s="1"/>
  <c r="L111" i="11"/>
  <c r="K111" i="11"/>
  <c r="J111" i="11"/>
  <c r="I111" i="11"/>
  <c r="H111" i="11" s="1"/>
  <c r="G111" i="11" s="1"/>
  <c r="F111" i="11" s="1"/>
  <c r="E111" i="11" s="1"/>
  <c r="D111" i="11" s="1"/>
  <c r="C111" i="11" s="1"/>
  <c r="B111" i="11"/>
  <c r="M110" i="11"/>
  <c r="N110" i="11" s="1"/>
  <c r="O110" i="11" s="1"/>
  <c r="P110" i="11" s="1"/>
  <c r="Q110" i="11" s="1"/>
  <c r="R110" i="11" s="1"/>
  <c r="S110" i="11" s="1"/>
  <c r="L110" i="11"/>
  <c r="K110" i="11"/>
  <c r="J110" i="11"/>
  <c r="I110" i="11"/>
  <c r="H110" i="11" s="1"/>
  <c r="G110" i="11" s="1"/>
  <c r="F110" i="11" s="1"/>
  <c r="E110" i="11" s="1"/>
  <c r="D110" i="11" s="1"/>
  <c r="C110" i="11" s="1"/>
  <c r="B110" i="11"/>
  <c r="M109" i="11"/>
  <c r="N109" i="11" s="1"/>
  <c r="O109" i="11" s="1"/>
  <c r="P109" i="11" s="1"/>
  <c r="Q109" i="11" s="1"/>
  <c r="R109" i="11" s="1"/>
  <c r="S109" i="11" s="1"/>
  <c r="L109" i="11"/>
  <c r="K109" i="11"/>
  <c r="J109" i="11"/>
  <c r="I109" i="11"/>
  <c r="H109" i="11" s="1"/>
  <c r="G109" i="11" s="1"/>
  <c r="F109" i="11" s="1"/>
  <c r="E109" i="11" s="1"/>
  <c r="D109" i="11" s="1"/>
  <c r="C109" i="11" s="1"/>
  <c r="B109" i="11"/>
  <c r="M108" i="11"/>
  <c r="N108" i="11" s="1"/>
  <c r="O108" i="11" s="1"/>
  <c r="P108" i="11" s="1"/>
  <c r="Q108" i="11" s="1"/>
  <c r="R108" i="11" s="1"/>
  <c r="S108" i="11" s="1"/>
  <c r="L108" i="11"/>
  <c r="K108" i="11"/>
  <c r="J108" i="11"/>
  <c r="I108" i="11"/>
  <c r="H108" i="11" s="1"/>
  <c r="G108" i="11" s="1"/>
  <c r="F108" i="11" s="1"/>
  <c r="E108" i="11" s="1"/>
  <c r="D108" i="11" s="1"/>
  <c r="C108" i="11" s="1"/>
  <c r="B108" i="11"/>
  <c r="M107" i="11"/>
  <c r="N107" i="11" s="1"/>
  <c r="O107" i="11" s="1"/>
  <c r="P107" i="11" s="1"/>
  <c r="Q107" i="11" s="1"/>
  <c r="R107" i="11" s="1"/>
  <c r="S107" i="11" s="1"/>
  <c r="L107" i="11"/>
  <c r="K107" i="11"/>
  <c r="J107" i="11"/>
  <c r="I107" i="11"/>
  <c r="H107" i="11" s="1"/>
  <c r="G107" i="11" s="1"/>
  <c r="F107" i="11" s="1"/>
  <c r="E107" i="11" s="1"/>
  <c r="D107" i="11" s="1"/>
  <c r="C107" i="11" s="1"/>
  <c r="B107" i="11"/>
  <c r="M106" i="11"/>
  <c r="N106" i="11" s="1"/>
  <c r="O106" i="11" s="1"/>
  <c r="P106" i="11" s="1"/>
  <c r="Q106" i="11" s="1"/>
  <c r="R106" i="11" s="1"/>
  <c r="S106" i="11" s="1"/>
  <c r="L106" i="11"/>
  <c r="K106" i="11"/>
  <c r="J106" i="11"/>
  <c r="I106" i="11"/>
  <c r="H106" i="11" s="1"/>
  <c r="G106" i="11" s="1"/>
  <c r="F106" i="11" s="1"/>
  <c r="E106" i="11" s="1"/>
  <c r="D106" i="11" s="1"/>
  <c r="C106" i="11" s="1"/>
  <c r="B106" i="11"/>
  <c r="M105" i="11"/>
  <c r="N105" i="11" s="1"/>
  <c r="O105" i="11" s="1"/>
  <c r="P105" i="11" s="1"/>
  <c r="Q105" i="11" s="1"/>
  <c r="R105" i="11" s="1"/>
  <c r="S105" i="11" s="1"/>
  <c r="L105" i="11"/>
  <c r="K105" i="11"/>
  <c r="J105" i="11"/>
  <c r="I105" i="11"/>
  <c r="H105" i="11" s="1"/>
  <c r="G105" i="11" s="1"/>
  <c r="F105" i="11" s="1"/>
  <c r="E105" i="11" s="1"/>
  <c r="D105" i="11" s="1"/>
  <c r="C105" i="11" s="1"/>
  <c r="B105" i="11"/>
  <c r="M104" i="11"/>
  <c r="N104" i="11" s="1"/>
  <c r="O104" i="11" s="1"/>
  <c r="P104" i="11" s="1"/>
  <c r="Q104" i="11" s="1"/>
  <c r="R104" i="11" s="1"/>
  <c r="S104" i="11" s="1"/>
  <c r="L104" i="11"/>
  <c r="K104" i="11"/>
  <c r="J104" i="11"/>
  <c r="I104" i="11"/>
  <c r="H104" i="11" s="1"/>
  <c r="G104" i="11" s="1"/>
  <c r="F104" i="11" s="1"/>
  <c r="E104" i="11" s="1"/>
  <c r="D104" i="11" s="1"/>
  <c r="C104" i="11" s="1"/>
  <c r="B104" i="11"/>
  <c r="M103" i="11"/>
  <c r="N103" i="11" s="1"/>
  <c r="O103" i="11" s="1"/>
  <c r="P103" i="11" s="1"/>
  <c r="Q103" i="11" s="1"/>
  <c r="R103" i="11" s="1"/>
  <c r="S103" i="11" s="1"/>
  <c r="L103" i="11"/>
  <c r="K103" i="11"/>
  <c r="J103" i="11"/>
  <c r="I103" i="11"/>
  <c r="H103" i="11" s="1"/>
  <c r="G103" i="11" s="1"/>
  <c r="F103" i="11" s="1"/>
  <c r="E103" i="11" s="1"/>
  <c r="D103" i="11" s="1"/>
  <c r="C103" i="11" s="1"/>
  <c r="B103" i="11"/>
  <c r="M102" i="11"/>
  <c r="N102" i="11" s="1"/>
  <c r="O102" i="11" s="1"/>
  <c r="P102" i="11" s="1"/>
  <c r="Q102" i="11" s="1"/>
  <c r="R102" i="11" s="1"/>
  <c r="S102" i="11" s="1"/>
  <c r="L102" i="11"/>
  <c r="K102" i="11"/>
  <c r="J102" i="11"/>
  <c r="I102" i="11"/>
  <c r="H102" i="11" s="1"/>
  <c r="G102" i="11" s="1"/>
  <c r="F102" i="11" s="1"/>
  <c r="E102" i="11" s="1"/>
  <c r="D102" i="11" s="1"/>
  <c r="C102" i="11" s="1"/>
  <c r="B102" i="11"/>
  <c r="M101" i="11"/>
  <c r="N101" i="11" s="1"/>
  <c r="O101" i="11" s="1"/>
  <c r="P101" i="11" s="1"/>
  <c r="Q101" i="11" s="1"/>
  <c r="R101" i="11" s="1"/>
  <c r="S101" i="11" s="1"/>
  <c r="L101" i="11"/>
  <c r="K101" i="11"/>
  <c r="J101" i="11"/>
  <c r="I101" i="11"/>
  <c r="H101" i="11" s="1"/>
  <c r="G101" i="11" s="1"/>
  <c r="F101" i="11" s="1"/>
  <c r="E101" i="11" s="1"/>
  <c r="D101" i="11" s="1"/>
  <c r="C101" i="11" s="1"/>
  <c r="B101" i="11"/>
  <c r="M100" i="11"/>
  <c r="N100" i="11" s="1"/>
  <c r="O100" i="11" s="1"/>
  <c r="P100" i="11" s="1"/>
  <c r="Q100" i="11" s="1"/>
  <c r="R100" i="11" s="1"/>
  <c r="S100" i="11" s="1"/>
  <c r="L100" i="11"/>
  <c r="K100" i="11"/>
  <c r="J100" i="11"/>
  <c r="I100" i="11"/>
  <c r="H100" i="11" s="1"/>
  <c r="G100" i="11" s="1"/>
  <c r="F100" i="11" s="1"/>
  <c r="E100" i="11" s="1"/>
  <c r="D100" i="11" s="1"/>
  <c r="C100" i="11" s="1"/>
  <c r="B100" i="11"/>
  <c r="M99" i="11"/>
  <c r="N99" i="11" s="1"/>
  <c r="O99" i="11" s="1"/>
  <c r="P99" i="11" s="1"/>
  <c r="Q99" i="11" s="1"/>
  <c r="R99" i="11" s="1"/>
  <c r="S99" i="11" s="1"/>
  <c r="L99" i="11"/>
  <c r="K99" i="11"/>
  <c r="J99" i="11"/>
  <c r="I99" i="11"/>
  <c r="H99" i="11" s="1"/>
  <c r="G99" i="11" s="1"/>
  <c r="F99" i="11" s="1"/>
  <c r="E99" i="11" s="1"/>
  <c r="D99" i="11" s="1"/>
  <c r="C99" i="11" s="1"/>
  <c r="B99" i="11"/>
  <c r="M98" i="11"/>
  <c r="N98" i="11" s="1"/>
  <c r="O98" i="11" s="1"/>
  <c r="P98" i="11" s="1"/>
  <c r="Q98" i="11" s="1"/>
  <c r="R98" i="11" s="1"/>
  <c r="S98" i="11" s="1"/>
  <c r="L98" i="11"/>
  <c r="K98" i="11"/>
  <c r="J98" i="11"/>
  <c r="I98" i="11"/>
  <c r="H98" i="11" s="1"/>
  <c r="G98" i="11" s="1"/>
  <c r="F98" i="11" s="1"/>
  <c r="E98" i="11" s="1"/>
  <c r="D98" i="11" s="1"/>
  <c r="C98" i="11" s="1"/>
  <c r="B98" i="11"/>
  <c r="M97" i="11"/>
  <c r="N97" i="11" s="1"/>
  <c r="O97" i="11" s="1"/>
  <c r="P97" i="11" s="1"/>
  <c r="Q97" i="11" s="1"/>
  <c r="R97" i="11" s="1"/>
  <c r="S97" i="11" s="1"/>
  <c r="L97" i="11"/>
  <c r="K97" i="11"/>
  <c r="J97" i="11"/>
  <c r="I97" i="11"/>
  <c r="H97" i="11"/>
  <c r="G97" i="11" s="1"/>
  <c r="F97" i="11" s="1"/>
  <c r="E97" i="11" s="1"/>
  <c r="D97" i="11" s="1"/>
  <c r="C97" i="11" s="1"/>
  <c r="B97" i="11"/>
  <c r="M96" i="11"/>
  <c r="N96" i="11" s="1"/>
  <c r="O96" i="11" s="1"/>
  <c r="P96" i="11" s="1"/>
  <c r="Q96" i="11" s="1"/>
  <c r="R96" i="11" s="1"/>
  <c r="S96" i="11" s="1"/>
  <c r="L96" i="11"/>
  <c r="K96" i="11"/>
  <c r="J96" i="11"/>
  <c r="I96" i="11"/>
  <c r="H96" i="11" s="1"/>
  <c r="G96" i="11" s="1"/>
  <c r="F96" i="11" s="1"/>
  <c r="E96" i="11" s="1"/>
  <c r="D96" i="11" s="1"/>
  <c r="C96" i="11" s="1"/>
  <c r="B96" i="11"/>
  <c r="M95" i="11"/>
  <c r="N95" i="11" s="1"/>
  <c r="O95" i="11" s="1"/>
  <c r="P95" i="11" s="1"/>
  <c r="Q95" i="11" s="1"/>
  <c r="R95" i="11" s="1"/>
  <c r="S95" i="11" s="1"/>
  <c r="L95" i="11"/>
  <c r="K95" i="11"/>
  <c r="J95" i="11"/>
  <c r="I95" i="11"/>
  <c r="H95" i="11" s="1"/>
  <c r="G95" i="11" s="1"/>
  <c r="F95" i="11" s="1"/>
  <c r="E95" i="11" s="1"/>
  <c r="D95" i="11" s="1"/>
  <c r="C95" i="11" s="1"/>
  <c r="B95" i="11"/>
  <c r="M94" i="11"/>
  <c r="N94" i="11" s="1"/>
  <c r="O94" i="11" s="1"/>
  <c r="P94" i="11" s="1"/>
  <c r="Q94" i="11" s="1"/>
  <c r="R94" i="11" s="1"/>
  <c r="S94" i="11" s="1"/>
  <c r="L94" i="11"/>
  <c r="K94" i="11"/>
  <c r="J94" i="11"/>
  <c r="I94" i="11"/>
  <c r="H94" i="11" s="1"/>
  <c r="G94" i="11" s="1"/>
  <c r="F94" i="11" s="1"/>
  <c r="E94" i="11" s="1"/>
  <c r="D94" i="11" s="1"/>
  <c r="C94" i="11" s="1"/>
  <c r="B94" i="11"/>
  <c r="M93" i="11"/>
  <c r="N93" i="11" s="1"/>
  <c r="O93" i="11" s="1"/>
  <c r="P93" i="11" s="1"/>
  <c r="Q93" i="11" s="1"/>
  <c r="R93" i="11" s="1"/>
  <c r="S93" i="11" s="1"/>
  <c r="L93" i="11"/>
  <c r="K93" i="11"/>
  <c r="J93" i="11"/>
  <c r="I93" i="11"/>
  <c r="H93" i="11" s="1"/>
  <c r="G93" i="11" s="1"/>
  <c r="F93" i="11" s="1"/>
  <c r="E93" i="11" s="1"/>
  <c r="D93" i="11" s="1"/>
  <c r="C93" i="11" s="1"/>
  <c r="B93" i="11"/>
  <c r="M92" i="11"/>
  <c r="N92" i="11" s="1"/>
  <c r="O92" i="11" s="1"/>
  <c r="P92" i="11" s="1"/>
  <c r="Q92" i="11" s="1"/>
  <c r="R92" i="11" s="1"/>
  <c r="S92" i="11" s="1"/>
  <c r="L92" i="11"/>
  <c r="K92" i="11"/>
  <c r="J92" i="11"/>
  <c r="I92" i="11"/>
  <c r="H92" i="11" s="1"/>
  <c r="G92" i="11" s="1"/>
  <c r="F92" i="11" s="1"/>
  <c r="E92" i="11" s="1"/>
  <c r="D92" i="11" s="1"/>
  <c r="C92" i="11" s="1"/>
  <c r="B92" i="11"/>
  <c r="M91" i="11"/>
  <c r="N91" i="11" s="1"/>
  <c r="O91" i="11" s="1"/>
  <c r="P91" i="11" s="1"/>
  <c r="Q91" i="11" s="1"/>
  <c r="R91" i="11" s="1"/>
  <c r="S91" i="11" s="1"/>
  <c r="L91" i="11"/>
  <c r="K91" i="11"/>
  <c r="J91" i="11"/>
  <c r="I91" i="11"/>
  <c r="H91" i="11" s="1"/>
  <c r="G91" i="11" s="1"/>
  <c r="F91" i="11" s="1"/>
  <c r="E91" i="11" s="1"/>
  <c r="D91" i="11" s="1"/>
  <c r="C91" i="11" s="1"/>
  <c r="B91" i="11"/>
  <c r="M90" i="11"/>
  <c r="N90" i="11" s="1"/>
  <c r="O90" i="11" s="1"/>
  <c r="P90" i="11" s="1"/>
  <c r="Q90" i="11" s="1"/>
  <c r="R90" i="11" s="1"/>
  <c r="S90" i="11" s="1"/>
  <c r="L90" i="11"/>
  <c r="K90" i="11"/>
  <c r="J90" i="11"/>
  <c r="I90" i="11"/>
  <c r="H90" i="11" s="1"/>
  <c r="G90" i="11" s="1"/>
  <c r="F90" i="11" s="1"/>
  <c r="E90" i="11" s="1"/>
  <c r="D90" i="11" s="1"/>
  <c r="C90" i="11" s="1"/>
  <c r="B90" i="11"/>
  <c r="M89" i="11"/>
  <c r="N89" i="11" s="1"/>
  <c r="O89" i="11" s="1"/>
  <c r="P89" i="11" s="1"/>
  <c r="Q89" i="11" s="1"/>
  <c r="R89" i="11" s="1"/>
  <c r="S89" i="11" s="1"/>
  <c r="L89" i="11"/>
  <c r="K89" i="11"/>
  <c r="J89" i="11"/>
  <c r="I89" i="11"/>
  <c r="H89" i="11" s="1"/>
  <c r="G89" i="11" s="1"/>
  <c r="F89" i="11" s="1"/>
  <c r="E89" i="11" s="1"/>
  <c r="D89" i="11" s="1"/>
  <c r="C89" i="11" s="1"/>
  <c r="B89" i="11"/>
  <c r="M88" i="11"/>
  <c r="N88" i="11" s="1"/>
  <c r="O88" i="11" s="1"/>
  <c r="P88" i="11" s="1"/>
  <c r="Q88" i="11" s="1"/>
  <c r="R88" i="11" s="1"/>
  <c r="S88" i="11" s="1"/>
  <c r="L88" i="11"/>
  <c r="K88" i="11"/>
  <c r="J88" i="11"/>
  <c r="I88" i="11"/>
  <c r="H88" i="11" s="1"/>
  <c r="G88" i="11" s="1"/>
  <c r="F88" i="11" s="1"/>
  <c r="E88" i="11" s="1"/>
  <c r="D88" i="11" s="1"/>
  <c r="C88" i="11" s="1"/>
  <c r="B88" i="11"/>
  <c r="M87" i="11"/>
  <c r="N87" i="11" s="1"/>
  <c r="O87" i="11" s="1"/>
  <c r="P87" i="11" s="1"/>
  <c r="Q87" i="11" s="1"/>
  <c r="R87" i="11" s="1"/>
  <c r="S87" i="11" s="1"/>
  <c r="L87" i="11"/>
  <c r="K87" i="11"/>
  <c r="J87" i="11"/>
  <c r="I87" i="11"/>
  <c r="H87" i="11" s="1"/>
  <c r="G87" i="11" s="1"/>
  <c r="F87" i="11" s="1"/>
  <c r="E87" i="11" s="1"/>
  <c r="D87" i="11" s="1"/>
  <c r="C87" i="11" s="1"/>
  <c r="B87" i="11"/>
  <c r="M86" i="11"/>
  <c r="N86" i="11" s="1"/>
  <c r="O86" i="11" s="1"/>
  <c r="P86" i="11" s="1"/>
  <c r="Q86" i="11" s="1"/>
  <c r="R86" i="11" s="1"/>
  <c r="S86" i="11" s="1"/>
  <c r="L86" i="11"/>
  <c r="K86" i="11"/>
  <c r="J86" i="11"/>
  <c r="I86" i="11"/>
  <c r="H86" i="11" s="1"/>
  <c r="G86" i="11" s="1"/>
  <c r="F86" i="11" s="1"/>
  <c r="E86" i="11" s="1"/>
  <c r="D86" i="11" s="1"/>
  <c r="C86" i="11" s="1"/>
  <c r="B86" i="11"/>
  <c r="M85" i="11"/>
  <c r="N85" i="11" s="1"/>
  <c r="O85" i="11" s="1"/>
  <c r="P85" i="11" s="1"/>
  <c r="Q85" i="11" s="1"/>
  <c r="R85" i="11" s="1"/>
  <c r="S85" i="11" s="1"/>
  <c r="L85" i="11"/>
  <c r="K85" i="11"/>
  <c r="J85" i="11"/>
  <c r="I85" i="11"/>
  <c r="H85" i="11" s="1"/>
  <c r="G85" i="11" s="1"/>
  <c r="F85" i="11" s="1"/>
  <c r="E85" i="11" s="1"/>
  <c r="D85" i="11" s="1"/>
  <c r="C85" i="11" s="1"/>
  <c r="B85" i="11"/>
  <c r="M84" i="11"/>
  <c r="N84" i="11" s="1"/>
  <c r="O84" i="11" s="1"/>
  <c r="P84" i="11" s="1"/>
  <c r="Q84" i="11" s="1"/>
  <c r="R84" i="11" s="1"/>
  <c r="S84" i="11" s="1"/>
  <c r="L84" i="11"/>
  <c r="K84" i="11"/>
  <c r="J84" i="11"/>
  <c r="I84" i="11"/>
  <c r="H84" i="11" s="1"/>
  <c r="G84" i="11" s="1"/>
  <c r="F84" i="11" s="1"/>
  <c r="E84" i="11" s="1"/>
  <c r="D84" i="11" s="1"/>
  <c r="C84" i="11" s="1"/>
  <c r="B84" i="11"/>
  <c r="M83" i="11"/>
  <c r="N83" i="11" s="1"/>
  <c r="O83" i="11" s="1"/>
  <c r="P83" i="11" s="1"/>
  <c r="Q83" i="11" s="1"/>
  <c r="R83" i="11" s="1"/>
  <c r="S83" i="11" s="1"/>
  <c r="L83" i="11"/>
  <c r="K83" i="11"/>
  <c r="J83" i="11"/>
  <c r="I83" i="11"/>
  <c r="H83" i="11" s="1"/>
  <c r="G83" i="11" s="1"/>
  <c r="F83" i="11" s="1"/>
  <c r="E83" i="11" s="1"/>
  <c r="D83" i="11" s="1"/>
  <c r="C83" i="11" s="1"/>
  <c r="B83" i="11"/>
  <c r="M82" i="11"/>
  <c r="N82" i="11" s="1"/>
  <c r="O82" i="11" s="1"/>
  <c r="P82" i="11" s="1"/>
  <c r="Q82" i="11" s="1"/>
  <c r="R82" i="11" s="1"/>
  <c r="S82" i="11" s="1"/>
  <c r="L82" i="11"/>
  <c r="K82" i="11"/>
  <c r="J82" i="11"/>
  <c r="I82" i="11"/>
  <c r="H82" i="11" s="1"/>
  <c r="G82" i="11" s="1"/>
  <c r="F82" i="11" s="1"/>
  <c r="E82" i="11" s="1"/>
  <c r="D82" i="11" s="1"/>
  <c r="C82" i="11" s="1"/>
  <c r="B82" i="11"/>
  <c r="M81" i="11"/>
  <c r="N81" i="11" s="1"/>
  <c r="O81" i="11" s="1"/>
  <c r="P81" i="11" s="1"/>
  <c r="Q81" i="11" s="1"/>
  <c r="R81" i="11" s="1"/>
  <c r="S81" i="11" s="1"/>
  <c r="L81" i="11"/>
  <c r="K81" i="11"/>
  <c r="J81" i="11"/>
  <c r="I81" i="11"/>
  <c r="H81" i="11" s="1"/>
  <c r="G81" i="11" s="1"/>
  <c r="F81" i="11" s="1"/>
  <c r="E81" i="11" s="1"/>
  <c r="D81" i="11" s="1"/>
  <c r="C81" i="11" s="1"/>
  <c r="B81" i="11"/>
  <c r="M80" i="11"/>
  <c r="N80" i="11" s="1"/>
  <c r="O80" i="11" s="1"/>
  <c r="P80" i="11" s="1"/>
  <c r="Q80" i="11" s="1"/>
  <c r="R80" i="11" s="1"/>
  <c r="S80" i="11" s="1"/>
  <c r="L80" i="11"/>
  <c r="K80" i="11"/>
  <c r="J80" i="11"/>
  <c r="I80" i="11"/>
  <c r="H80" i="11" s="1"/>
  <c r="G80" i="11" s="1"/>
  <c r="F80" i="11" s="1"/>
  <c r="E80" i="11" s="1"/>
  <c r="D80" i="11" s="1"/>
  <c r="C80" i="11" s="1"/>
  <c r="B80" i="11"/>
  <c r="M79" i="11"/>
  <c r="N79" i="11" s="1"/>
  <c r="O79" i="11" s="1"/>
  <c r="P79" i="11" s="1"/>
  <c r="Q79" i="11" s="1"/>
  <c r="R79" i="11" s="1"/>
  <c r="S79" i="11" s="1"/>
  <c r="L79" i="11"/>
  <c r="K79" i="11"/>
  <c r="J79" i="11"/>
  <c r="I79" i="11"/>
  <c r="H79" i="11" s="1"/>
  <c r="G79" i="11" s="1"/>
  <c r="F79" i="11" s="1"/>
  <c r="E79" i="11" s="1"/>
  <c r="D79" i="11" s="1"/>
  <c r="C79" i="11" s="1"/>
  <c r="B79" i="11"/>
  <c r="M78" i="11"/>
  <c r="N78" i="11" s="1"/>
  <c r="O78" i="11" s="1"/>
  <c r="P78" i="11" s="1"/>
  <c r="Q78" i="11" s="1"/>
  <c r="R78" i="11" s="1"/>
  <c r="S78" i="11" s="1"/>
  <c r="L78" i="11"/>
  <c r="K78" i="11"/>
  <c r="J78" i="11"/>
  <c r="I78" i="11"/>
  <c r="H78" i="11" s="1"/>
  <c r="G78" i="11" s="1"/>
  <c r="F78" i="11" s="1"/>
  <c r="E78" i="11" s="1"/>
  <c r="D78" i="11" s="1"/>
  <c r="C78" i="11" s="1"/>
  <c r="B78" i="11"/>
  <c r="M77" i="11"/>
  <c r="N77" i="11" s="1"/>
  <c r="O77" i="11" s="1"/>
  <c r="P77" i="11" s="1"/>
  <c r="Q77" i="11" s="1"/>
  <c r="R77" i="11" s="1"/>
  <c r="S77" i="11" s="1"/>
  <c r="L77" i="11"/>
  <c r="K77" i="11"/>
  <c r="J77" i="11"/>
  <c r="I77" i="11"/>
  <c r="H77" i="11" s="1"/>
  <c r="G77" i="11" s="1"/>
  <c r="F77" i="11" s="1"/>
  <c r="E77" i="11" s="1"/>
  <c r="D77" i="11" s="1"/>
  <c r="C77" i="11" s="1"/>
  <c r="B77" i="11"/>
  <c r="M76" i="11"/>
  <c r="N76" i="11" s="1"/>
  <c r="O76" i="11" s="1"/>
  <c r="P76" i="11" s="1"/>
  <c r="Q76" i="11" s="1"/>
  <c r="R76" i="11" s="1"/>
  <c r="S76" i="11" s="1"/>
  <c r="L76" i="11"/>
  <c r="K76" i="11"/>
  <c r="J76" i="11"/>
  <c r="I76" i="11"/>
  <c r="H76" i="11" s="1"/>
  <c r="G76" i="11" s="1"/>
  <c r="F76" i="11" s="1"/>
  <c r="E76" i="11" s="1"/>
  <c r="D76" i="11" s="1"/>
  <c r="C76" i="11" s="1"/>
  <c r="B76" i="11"/>
  <c r="M75" i="11"/>
  <c r="N75" i="11" s="1"/>
  <c r="O75" i="11" s="1"/>
  <c r="P75" i="11" s="1"/>
  <c r="Q75" i="11" s="1"/>
  <c r="R75" i="11" s="1"/>
  <c r="S75" i="11" s="1"/>
  <c r="L75" i="11"/>
  <c r="K75" i="11"/>
  <c r="J75" i="11"/>
  <c r="I75" i="11"/>
  <c r="H75" i="11" s="1"/>
  <c r="G75" i="11" s="1"/>
  <c r="F75" i="11" s="1"/>
  <c r="E75" i="11" s="1"/>
  <c r="D75" i="11" s="1"/>
  <c r="C75" i="11" s="1"/>
  <c r="B75" i="11"/>
  <c r="M74" i="11"/>
  <c r="N74" i="11" s="1"/>
  <c r="O74" i="11" s="1"/>
  <c r="P74" i="11" s="1"/>
  <c r="Q74" i="11" s="1"/>
  <c r="R74" i="11" s="1"/>
  <c r="S74" i="11" s="1"/>
  <c r="L74" i="11"/>
  <c r="K74" i="11"/>
  <c r="J74" i="11"/>
  <c r="I74" i="11"/>
  <c r="H74" i="11" s="1"/>
  <c r="G74" i="11" s="1"/>
  <c r="F74" i="11" s="1"/>
  <c r="E74" i="11" s="1"/>
  <c r="D74" i="11" s="1"/>
  <c r="C74" i="11" s="1"/>
  <c r="B74" i="11"/>
  <c r="M73" i="11"/>
  <c r="N73" i="11" s="1"/>
  <c r="O73" i="11" s="1"/>
  <c r="P73" i="11" s="1"/>
  <c r="Q73" i="11" s="1"/>
  <c r="R73" i="11" s="1"/>
  <c r="S73" i="11" s="1"/>
  <c r="L73" i="11"/>
  <c r="K73" i="11"/>
  <c r="J73" i="11"/>
  <c r="I73" i="11"/>
  <c r="H73" i="11" s="1"/>
  <c r="G73" i="11" s="1"/>
  <c r="F73" i="11" s="1"/>
  <c r="E73" i="11" s="1"/>
  <c r="D73" i="11" s="1"/>
  <c r="C73" i="11" s="1"/>
  <c r="B73" i="11"/>
  <c r="M72" i="11"/>
  <c r="N72" i="11" s="1"/>
  <c r="O72" i="11" s="1"/>
  <c r="P72" i="11" s="1"/>
  <c r="Q72" i="11" s="1"/>
  <c r="R72" i="11" s="1"/>
  <c r="S72" i="11" s="1"/>
  <c r="L72" i="11"/>
  <c r="K72" i="11"/>
  <c r="J72" i="11"/>
  <c r="I72" i="11"/>
  <c r="H72" i="11" s="1"/>
  <c r="G72" i="11" s="1"/>
  <c r="F72" i="11" s="1"/>
  <c r="E72" i="11" s="1"/>
  <c r="D72" i="11" s="1"/>
  <c r="C72" i="11" s="1"/>
  <c r="B72" i="11"/>
  <c r="M71" i="11"/>
  <c r="N71" i="11" s="1"/>
  <c r="O71" i="11" s="1"/>
  <c r="P71" i="11" s="1"/>
  <c r="Q71" i="11" s="1"/>
  <c r="R71" i="11" s="1"/>
  <c r="S71" i="11" s="1"/>
  <c r="L71" i="11"/>
  <c r="K71" i="11"/>
  <c r="J71" i="11"/>
  <c r="I71" i="11"/>
  <c r="H71" i="11" s="1"/>
  <c r="G71" i="11" s="1"/>
  <c r="F71" i="11" s="1"/>
  <c r="E71" i="11" s="1"/>
  <c r="D71" i="11" s="1"/>
  <c r="C71" i="11" s="1"/>
  <c r="B71" i="11"/>
  <c r="M70" i="11"/>
  <c r="N70" i="11" s="1"/>
  <c r="O70" i="11" s="1"/>
  <c r="P70" i="11" s="1"/>
  <c r="Q70" i="11" s="1"/>
  <c r="R70" i="11" s="1"/>
  <c r="S70" i="11" s="1"/>
  <c r="L70" i="11"/>
  <c r="K70" i="11"/>
  <c r="J70" i="11"/>
  <c r="I70" i="11"/>
  <c r="H70" i="11" s="1"/>
  <c r="G70" i="11" s="1"/>
  <c r="F70" i="11" s="1"/>
  <c r="E70" i="11" s="1"/>
  <c r="D70" i="11" s="1"/>
  <c r="C70" i="11" s="1"/>
  <c r="B70" i="11"/>
  <c r="M69" i="11"/>
  <c r="N69" i="11" s="1"/>
  <c r="O69" i="11" s="1"/>
  <c r="P69" i="11" s="1"/>
  <c r="Q69" i="11" s="1"/>
  <c r="R69" i="11" s="1"/>
  <c r="S69" i="11" s="1"/>
  <c r="L69" i="11"/>
  <c r="K69" i="11"/>
  <c r="J69" i="11"/>
  <c r="I69" i="11"/>
  <c r="H69" i="11" s="1"/>
  <c r="G69" i="11" s="1"/>
  <c r="F69" i="11" s="1"/>
  <c r="E69" i="11" s="1"/>
  <c r="D69" i="11" s="1"/>
  <c r="C69" i="11" s="1"/>
  <c r="B69" i="11"/>
  <c r="M68" i="11"/>
  <c r="N68" i="11" s="1"/>
  <c r="O68" i="11" s="1"/>
  <c r="P68" i="11" s="1"/>
  <c r="Q68" i="11" s="1"/>
  <c r="R68" i="11" s="1"/>
  <c r="S68" i="11" s="1"/>
  <c r="L68" i="11"/>
  <c r="K68" i="11"/>
  <c r="J68" i="11"/>
  <c r="I68" i="11"/>
  <c r="H68" i="11" s="1"/>
  <c r="G68" i="11" s="1"/>
  <c r="F68" i="11" s="1"/>
  <c r="E68" i="11" s="1"/>
  <c r="D68" i="11" s="1"/>
  <c r="C68" i="11" s="1"/>
  <c r="B68" i="11"/>
  <c r="M67" i="11"/>
  <c r="N67" i="11" s="1"/>
  <c r="O67" i="11" s="1"/>
  <c r="P67" i="11" s="1"/>
  <c r="Q67" i="11" s="1"/>
  <c r="R67" i="11" s="1"/>
  <c r="S67" i="11" s="1"/>
  <c r="L67" i="11"/>
  <c r="K67" i="11"/>
  <c r="J67" i="11"/>
  <c r="I67" i="11"/>
  <c r="H67" i="11" s="1"/>
  <c r="G67" i="11" s="1"/>
  <c r="F67" i="11" s="1"/>
  <c r="E67" i="11" s="1"/>
  <c r="D67" i="11" s="1"/>
  <c r="C67" i="11" s="1"/>
  <c r="B67" i="11"/>
  <c r="M66" i="11"/>
  <c r="N66" i="11" s="1"/>
  <c r="O66" i="11" s="1"/>
  <c r="P66" i="11" s="1"/>
  <c r="Q66" i="11" s="1"/>
  <c r="R66" i="11" s="1"/>
  <c r="S66" i="11" s="1"/>
  <c r="L66" i="11"/>
  <c r="K66" i="11"/>
  <c r="J66" i="11"/>
  <c r="I66" i="11"/>
  <c r="H66" i="11" s="1"/>
  <c r="G66" i="11" s="1"/>
  <c r="F66" i="11" s="1"/>
  <c r="E66" i="11" s="1"/>
  <c r="D66" i="11" s="1"/>
  <c r="C66" i="11" s="1"/>
  <c r="B66" i="11"/>
  <c r="M65" i="11"/>
  <c r="N65" i="11" s="1"/>
  <c r="O65" i="11" s="1"/>
  <c r="P65" i="11" s="1"/>
  <c r="Q65" i="11" s="1"/>
  <c r="R65" i="11" s="1"/>
  <c r="S65" i="11" s="1"/>
  <c r="L65" i="11"/>
  <c r="K65" i="11"/>
  <c r="J65" i="11"/>
  <c r="I65" i="11"/>
  <c r="H65" i="11" s="1"/>
  <c r="G65" i="11" s="1"/>
  <c r="F65" i="11" s="1"/>
  <c r="E65" i="11" s="1"/>
  <c r="D65" i="11" s="1"/>
  <c r="C65" i="11" s="1"/>
  <c r="B65" i="11"/>
  <c r="M64" i="11"/>
  <c r="N64" i="11" s="1"/>
  <c r="O64" i="11" s="1"/>
  <c r="P64" i="11" s="1"/>
  <c r="Q64" i="11" s="1"/>
  <c r="R64" i="11" s="1"/>
  <c r="S64" i="11" s="1"/>
  <c r="L64" i="11"/>
  <c r="K64" i="11"/>
  <c r="J64" i="11"/>
  <c r="I64" i="11"/>
  <c r="H64" i="11" s="1"/>
  <c r="G64" i="11" s="1"/>
  <c r="F64" i="11" s="1"/>
  <c r="E64" i="11" s="1"/>
  <c r="D64" i="11" s="1"/>
  <c r="C64" i="11" s="1"/>
  <c r="B64" i="11"/>
  <c r="M63" i="11"/>
  <c r="N63" i="11" s="1"/>
  <c r="O63" i="11" s="1"/>
  <c r="P63" i="11" s="1"/>
  <c r="Q63" i="11" s="1"/>
  <c r="R63" i="11" s="1"/>
  <c r="S63" i="11" s="1"/>
  <c r="L63" i="11"/>
  <c r="K63" i="11"/>
  <c r="J63" i="11"/>
  <c r="I63" i="11"/>
  <c r="H63" i="11" s="1"/>
  <c r="G63" i="11" s="1"/>
  <c r="F63" i="11" s="1"/>
  <c r="E63" i="11" s="1"/>
  <c r="D63" i="11" s="1"/>
  <c r="C63" i="11" s="1"/>
  <c r="B63" i="11"/>
  <c r="M62" i="11"/>
  <c r="N62" i="11" s="1"/>
  <c r="O62" i="11" s="1"/>
  <c r="P62" i="11" s="1"/>
  <c r="Q62" i="11" s="1"/>
  <c r="R62" i="11" s="1"/>
  <c r="S62" i="11" s="1"/>
  <c r="L62" i="11"/>
  <c r="K62" i="11"/>
  <c r="J62" i="11"/>
  <c r="I62" i="11"/>
  <c r="H62" i="11" s="1"/>
  <c r="G62" i="11" s="1"/>
  <c r="F62" i="11" s="1"/>
  <c r="E62" i="11" s="1"/>
  <c r="D62" i="11" s="1"/>
  <c r="C62" i="11" s="1"/>
  <c r="B62" i="11"/>
  <c r="M61" i="11"/>
  <c r="N61" i="11" s="1"/>
  <c r="O61" i="11" s="1"/>
  <c r="P61" i="11" s="1"/>
  <c r="Q61" i="11" s="1"/>
  <c r="R61" i="11" s="1"/>
  <c r="S61" i="11" s="1"/>
  <c r="L61" i="11"/>
  <c r="K61" i="11"/>
  <c r="J61" i="11"/>
  <c r="I61" i="11"/>
  <c r="H61" i="11" s="1"/>
  <c r="G61" i="11" s="1"/>
  <c r="F61" i="11" s="1"/>
  <c r="E61" i="11" s="1"/>
  <c r="D61" i="11" s="1"/>
  <c r="C61" i="11" s="1"/>
  <c r="B61" i="11"/>
  <c r="M60" i="11"/>
  <c r="N60" i="11" s="1"/>
  <c r="O60" i="11" s="1"/>
  <c r="P60" i="11" s="1"/>
  <c r="Q60" i="11" s="1"/>
  <c r="R60" i="11" s="1"/>
  <c r="S60" i="11" s="1"/>
  <c r="L60" i="11"/>
  <c r="K60" i="11"/>
  <c r="J60" i="11"/>
  <c r="I60" i="11"/>
  <c r="H60" i="11" s="1"/>
  <c r="G60" i="11" s="1"/>
  <c r="F60" i="11" s="1"/>
  <c r="E60" i="11" s="1"/>
  <c r="D60" i="11" s="1"/>
  <c r="C60" i="11" s="1"/>
  <c r="B60" i="11"/>
  <c r="M59" i="11"/>
  <c r="N59" i="11" s="1"/>
  <c r="O59" i="11" s="1"/>
  <c r="P59" i="11" s="1"/>
  <c r="Q59" i="11" s="1"/>
  <c r="R59" i="11" s="1"/>
  <c r="S59" i="11" s="1"/>
  <c r="L59" i="11"/>
  <c r="K59" i="11"/>
  <c r="J59" i="11"/>
  <c r="I59" i="11"/>
  <c r="H59" i="11" s="1"/>
  <c r="G59" i="11" s="1"/>
  <c r="F59" i="11" s="1"/>
  <c r="E59" i="11" s="1"/>
  <c r="D59" i="11" s="1"/>
  <c r="C59" i="11" s="1"/>
  <c r="B59" i="11"/>
  <c r="M58" i="11"/>
  <c r="N58" i="11" s="1"/>
  <c r="O58" i="11" s="1"/>
  <c r="P58" i="11" s="1"/>
  <c r="Q58" i="11" s="1"/>
  <c r="R58" i="11" s="1"/>
  <c r="S58" i="11" s="1"/>
  <c r="L58" i="11"/>
  <c r="K58" i="11"/>
  <c r="J58" i="11"/>
  <c r="I58" i="11"/>
  <c r="H58" i="11" s="1"/>
  <c r="G58" i="11" s="1"/>
  <c r="F58" i="11" s="1"/>
  <c r="E58" i="11" s="1"/>
  <c r="D58" i="11" s="1"/>
  <c r="C58" i="11" s="1"/>
  <c r="B58" i="11"/>
  <c r="M57" i="11"/>
  <c r="N57" i="11" s="1"/>
  <c r="O57" i="11" s="1"/>
  <c r="P57" i="11" s="1"/>
  <c r="Q57" i="11" s="1"/>
  <c r="R57" i="11" s="1"/>
  <c r="S57" i="11" s="1"/>
  <c r="L57" i="11"/>
  <c r="K57" i="11"/>
  <c r="J57" i="11"/>
  <c r="I57" i="11"/>
  <c r="H57" i="11" s="1"/>
  <c r="G57" i="11" s="1"/>
  <c r="F57" i="11" s="1"/>
  <c r="E57" i="11" s="1"/>
  <c r="D57" i="11" s="1"/>
  <c r="C57" i="11" s="1"/>
  <c r="B57" i="11"/>
  <c r="M56" i="11"/>
  <c r="N56" i="11" s="1"/>
  <c r="O56" i="11" s="1"/>
  <c r="P56" i="11" s="1"/>
  <c r="Q56" i="11" s="1"/>
  <c r="R56" i="11" s="1"/>
  <c r="S56" i="11" s="1"/>
  <c r="L56" i="11"/>
  <c r="K56" i="11"/>
  <c r="J56" i="11"/>
  <c r="I56" i="11"/>
  <c r="H56" i="11" s="1"/>
  <c r="G56" i="11" s="1"/>
  <c r="F56" i="11" s="1"/>
  <c r="E56" i="11" s="1"/>
  <c r="D56" i="11" s="1"/>
  <c r="C56" i="11" s="1"/>
  <c r="B56" i="11"/>
  <c r="M55" i="11"/>
  <c r="N55" i="11" s="1"/>
  <c r="O55" i="11" s="1"/>
  <c r="P55" i="11" s="1"/>
  <c r="Q55" i="11" s="1"/>
  <c r="R55" i="11" s="1"/>
  <c r="S55" i="11" s="1"/>
  <c r="L55" i="11"/>
  <c r="K55" i="11"/>
  <c r="J55" i="11"/>
  <c r="I55" i="11"/>
  <c r="H55" i="11" s="1"/>
  <c r="G55" i="11" s="1"/>
  <c r="F55" i="11" s="1"/>
  <c r="E55" i="11" s="1"/>
  <c r="D55" i="11" s="1"/>
  <c r="C55" i="11" s="1"/>
  <c r="B55" i="11"/>
  <c r="M54" i="11"/>
  <c r="N54" i="11" s="1"/>
  <c r="O54" i="11" s="1"/>
  <c r="P54" i="11" s="1"/>
  <c r="Q54" i="11" s="1"/>
  <c r="R54" i="11" s="1"/>
  <c r="S54" i="11" s="1"/>
  <c r="L54" i="11"/>
  <c r="K54" i="11"/>
  <c r="J54" i="11"/>
  <c r="I54" i="11"/>
  <c r="H54" i="11" s="1"/>
  <c r="G54" i="11" s="1"/>
  <c r="F54" i="11" s="1"/>
  <c r="E54" i="11" s="1"/>
  <c r="D54" i="11" s="1"/>
  <c r="C54" i="11" s="1"/>
  <c r="B54" i="11"/>
  <c r="M53" i="11"/>
  <c r="N53" i="11" s="1"/>
  <c r="O53" i="11" s="1"/>
  <c r="P53" i="11" s="1"/>
  <c r="Q53" i="11" s="1"/>
  <c r="R53" i="11" s="1"/>
  <c r="S53" i="11" s="1"/>
  <c r="L53" i="11"/>
  <c r="K53" i="11"/>
  <c r="J53" i="11"/>
  <c r="I53" i="11"/>
  <c r="H53" i="11" s="1"/>
  <c r="G53" i="11" s="1"/>
  <c r="F53" i="11" s="1"/>
  <c r="E53" i="11" s="1"/>
  <c r="D53" i="11" s="1"/>
  <c r="C53" i="11" s="1"/>
  <c r="B53" i="11"/>
  <c r="M52" i="11"/>
  <c r="N52" i="11" s="1"/>
  <c r="O52" i="11" s="1"/>
  <c r="P52" i="11" s="1"/>
  <c r="Q52" i="11" s="1"/>
  <c r="R52" i="11" s="1"/>
  <c r="S52" i="11" s="1"/>
  <c r="L52" i="11"/>
  <c r="K52" i="11"/>
  <c r="J52" i="11"/>
  <c r="I52" i="11"/>
  <c r="H52" i="11" s="1"/>
  <c r="G52" i="11" s="1"/>
  <c r="F52" i="11" s="1"/>
  <c r="E52" i="11" s="1"/>
  <c r="D52" i="11" s="1"/>
  <c r="C52" i="11" s="1"/>
  <c r="B52" i="11"/>
  <c r="M51" i="11"/>
  <c r="N51" i="11" s="1"/>
  <c r="O51" i="11" s="1"/>
  <c r="P51" i="11" s="1"/>
  <c r="Q51" i="11" s="1"/>
  <c r="R51" i="11" s="1"/>
  <c r="S51" i="11" s="1"/>
  <c r="L51" i="11"/>
  <c r="K51" i="11"/>
  <c r="J51" i="11"/>
  <c r="I51" i="11"/>
  <c r="H51" i="11" s="1"/>
  <c r="G51" i="11" s="1"/>
  <c r="F51" i="11" s="1"/>
  <c r="E51" i="11" s="1"/>
  <c r="D51" i="11" s="1"/>
  <c r="C51" i="11" s="1"/>
  <c r="B51" i="11"/>
  <c r="M50" i="11"/>
  <c r="N50" i="11" s="1"/>
  <c r="O50" i="11" s="1"/>
  <c r="P50" i="11" s="1"/>
  <c r="Q50" i="11" s="1"/>
  <c r="R50" i="11" s="1"/>
  <c r="S50" i="11" s="1"/>
  <c r="L50" i="11"/>
  <c r="K50" i="11"/>
  <c r="J50" i="11"/>
  <c r="I50" i="11"/>
  <c r="H50" i="11" s="1"/>
  <c r="G50" i="11" s="1"/>
  <c r="F50" i="11" s="1"/>
  <c r="E50" i="11" s="1"/>
  <c r="D50" i="11" s="1"/>
  <c r="C50" i="11" s="1"/>
  <c r="B50" i="11"/>
  <c r="M49" i="11"/>
  <c r="N49" i="11" s="1"/>
  <c r="O49" i="11" s="1"/>
  <c r="P49" i="11" s="1"/>
  <c r="Q49" i="11" s="1"/>
  <c r="R49" i="11" s="1"/>
  <c r="S49" i="11" s="1"/>
  <c r="L49" i="11"/>
  <c r="K49" i="11"/>
  <c r="J49" i="11"/>
  <c r="I49" i="11"/>
  <c r="H49" i="11" s="1"/>
  <c r="G49" i="11" s="1"/>
  <c r="F49" i="11" s="1"/>
  <c r="E49" i="11" s="1"/>
  <c r="D49" i="11" s="1"/>
  <c r="C49" i="11" s="1"/>
  <c r="B49" i="11"/>
  <c r="M48" i="11"/>
  <c r="N48" i="11" s="1"/>
  <c r="O48" i="11" s="1"/>
  <c r="P48" i="11" s="1"/>
  <c r="Q48" i="11" s="1"/>
  <c r="R48" i="11" s="1"/>
  <c r="S48" i="11" s="1"/>
  <c r="L48" i="11"/>
  <c r="K48" i="11"/>
  <c r="J48" i="11"/>
  <c r="I48" i="11"/>
  <c r="H48" i="11" s="1"/>
  <c r="G48" i="11" s="1"/>
  <c r="F48" i="11" s="1"/>
  <c r="E48" i="11" s="1"/>
  <c r="D48" i="11" s="1"/>
  <c r="C48" i="11" s="1"/>
  <c r="B48" i="11"/>
  <c r="M47" i="11"/>
  <c r="N47" i="11" s="1"/>
  <c r="O47" i="11" s="1"/>
  <c r="P47" i="11" s="1"/>
  <c r="Q47" i="11" s="1"/>
  <c r="R47" i="11" s="1"/>
  <c r="S47" i="11" s="1"/>
  <c r="L47" i="11"/>
  <c r="K47" i="11"/>
  <c r="J47" i="11"/>
  <c r="I47" i="11"/>
  <c r="H47" i="11" s="1"/>
  <c r="G47" i="11" s="1"/>
  <c r="F47" i="11" s="1"/>
  <c r="E47" i="11" s="1"/>
  <c r="D47" i="11" s="1"/>
  <c r="C47" i="11" s="1"/>
  <c r="B47" i="11"/>
  <c r="M46" i="11"/>
  <c r="N46" i="11" s="1"/>
  <c r="O46" i="11" s="1"/>
  <c r="P46" i="11" s="1"/>
  <c r="Q46" i="11" s="1"/>
  <c r="R46" i="11" s="1"/>
  <c r="S46" i="11" s="1"/>
  <c r="L46" i="11"/>
  <c r="K46" i="11"/>
  <c r="J46" i="11"/>
  <c r="I46" i="11"/>
  <c r="H46" i="11" s="1"/>
  <c r="G46" i="11" s="1"/>
  <c r="F46" i="11" s="1"/>
  <c r="E46" i="11" s="1"/>
  <c r="D46" i="11" s="1"/>
  <c r="C46" i="11" s="1"/>
  <c r="B46" i="11"/>
  <c r="M45" i="11"/>
  <c r="N45" i="11" s="1"/>
  <c r="O45" i="11" s="1"/>
  <c r="P45" i="11" s="1"/>
  <c r="Q45" i="11" s="1"/>
  <c r="R45" i="11" s="1"/>
  <c r="S45" i="11" s="1"/>
  <c r="L45" i="11"/>
  <c r="K45" i="11"/>
  <c r="J45" i="11"/>
  <c r="I45" i="11"/>
  <c r="H45" i="11" s="1"/>
  <c r="G45" i="11" s="1"/>
  <c r="F45" i="11" s="1"/>
  <c r="E45" i="11" s="1"/>
  <c r="D45" i="11" s="1"/>
  <c r="C45" i="11" s="1"/>
  <c r="B45" i="11"/>
  <c r="M44" i="11"/>
  <c r="N44" i="11" s="1"/>
  <c r="O44" i="11" s="1"/>
  <c r="P44" i="11" s="1"/>
  <c r="Q44" i="11" s="1"/>
  <c r="R44" i="11" s="1"/>
  <c r="S44" i="11" s="1"/>
  <c r="L44" i="11"/>
  <c r="K44" i="11"/>
  <c r="J44" i="11"/>
  <c r="I44" i="11"/>
  <c r="H44" i="11" s="1"/>
  <c r="G44" i="11" s="1"/>
  <c r="F44" i="11" s="1"/>
  <c r="E44" i="11" s="1"/>
  <c r="D44" i="11" s="1"/>
  <c r="C44" i="11" s="1"/>
  <c r="B44" i="11"/>
  <c r="M43" i="11"/>
  <c r="N43" i="11" s="1"/>
  <c r="O43" i="11" s="1"/>
  <c r="P43" i="11" s="1"/>
  <c r="Q43" i="11" s="1"/>
  <c r="R43" i="11" s="1"/>
  <c r="S43" i="11" s="1"/>
  <c r="L43" i="11"/>
  <c r="K43" i="11"/>
  <c r="J43" i="11"/>
  <c r="I43" i="11"/>
  <c r="H43" i="11" s="1"/>
  <c r="G43" i="11" s="1"/>
  <c r="F43" i="11" s="1"/>
  <c r="E43" i="11" s="1"/>
  <c r="D43" i="11" s="1"/>
  <c r="C43" i="11" s="1"/>
  <c r="B43" i="11"/>
  <c r="M42" i="11"/>
  <c r="N42" i="11" s="1"/>
  <c r="O42" i="11" s="1"/>
  <c r="P42" i="11" s="1"/>
  <c r="Q42" i="11" s="1"/>
  <c r="R42" i="11" s="1"/>
  <c r="S42" i="11" s="1"/>
  <c r="L42" i="11"/>
  <c r="K42" i="11"/>
  <c r="J42" i="11"/>
  <c r="I42" i="11"/>
  <c r="H42" i="11" s="1"/>
  <c r="G42" i="11" s="1"/>
  <c r="F42" i="11" s="1"/>
  <c r="E42" i="11" s="1"/>
  <c r="D42" i="11" s="1"/>
  <c r="C42" i="11" s="1"/>
  <c r="B42" i="11"/>
  <c r="M41" i="11"/>
  <c r="N41" i="11" s="1"/>
  <c r="O41" i="11" s="1"/>
  <c r="P41" i="11" s="1"/>
  <c r="Q41" i="11" s="1"/>
  <c r="R41" i="11" s="1"/>
  <c r="S41" i="11" s="1"/>
  <c r="L41" i="11"/>
  <c r="K41" i="11"/>
  <c r="J41" i="11"/>
  <c r="I41" i="11"/>
  <c r="H41" i="11" s="1"/>
  <c r="G41" i="11" s="1"/>
  <c r="F41" i="11" s="1"/>
  <c r="E41" i="11" s="1"/>
  <c r="D41" i="11" s="1"/>
  <c r="C41" i="11" s="1"/>
  <c r="B41" i="11"/>
  <c r="M40" i="11"/>
  <c r="N40" i="11" s="1"/>
  <c r="O40" i="11" s="1"/>
  <c r="P40" i="11" s="1"/>
  <c r="Q40" i="11" s="1"/>
  <c r="R40" i="11" s="1"/>
  <c r="S40" i="11" s="1"/>
  <c r="L40" i="11"/>
  <c r="K40" i="11"/>
  <c r="J40" i="11"/>
  <c r="I40" i="11"/>
  <c r="H40" i="11" s="1"/>
  <c r="G40" i="11" s="1"/>
  <c r="F40" i="11" s="1"/>
  <c r="E40" i="11" s="1"/>
  <c r="D40" i="11" s="1"/>
  <c r="C40" i="11" s="1"/>
  <c r="B40" i="11"/>
  <c r="M39" i="11"/>
  <c r="N39" i="11" s="1"/>
  <c r="O39" i="11" s="1"/>
  <c r="P39" i="11" s="1"/>
  <c r="Q39" i="11" s="1"/>
  <c r="R39" i="11" s="1"/>
  <c r="S39" i="11" s="1"/>
  <c r="L39" i="11"/>
  <c r="K39" i="11"/>
  <c r="J39" i="11"/>
  <c r="I39" i="11"/>
  <c r="H39" i="11" s="1"/>
  <c r="G39" i="11" s="1"/>
  <c r="F39" i="11" s="1"/>
  <c r="E39" i="11" s="1"/>
  <c r="D39" i="11" s="1"/>
  <c r="C39" i="11" s="1"/>
  <c r="B39" i="11"/>
  <c r="M38" i="11"/>
  <c r="N38" i="11" s="1"/>
  <c r="O38" i="11" s="1"/>
  <c r="P38" i="11" s="1"/>
  <c r="Q38" i="11" s="1"/>
  <c r="R38" i="11" s="1"/>
  <c r="S38" i="11" s="1"/>
  <c r="L38" i="11"/>
  <c r="K38" i="11"/>
  <c r="J38" i="11"/>
  <c r="I38" i="11"/>
  <c r="H38" i="11" s="1"/>
  <c r="G38" i="11" s="1"/>
  <c r="F38" i="11" s="1"/>
  <c r="E38" i="11" s="1"/>
  <c r="D38" i="11" s="1"/>
  <c r="C38" i="11" s="1"/>
  <c r="B38" i="11"/>
  <c r="M37" i="11"/>
  <c r="N37" i="11" s="1"/>
  <c r="O37" i="11" s="1"/>
  <c r="P37" i="11" s="1"/>
  <c r="Q37" i="11" s="1"/>
  <c r="R37" i="11" s="1"/>
  <c r="S37" i="11" s="1"/>
  <c r="L37" i="11"/>
  <c r="K37" i="11"/>
  <c r="J37" i="11"/>
  <c r="I37" i="11"/>
  <c r="H37" i="11" s="1"/>
  <c r="G37" i="11" s="1"/>
  <c r="F37" i="11" s="1"/>
  <c r="E37" i="11" s="1"/>
  <c r="D37" i="11" s="1"/>
  <c r="C37" i="11" s="1"/>
  <c r="B37" i="11"/>
  <c r="M36" i="11"/>
  <c r="N36" i="11" s="1"/>
  <c r="O36" i="11" s="1"/>
  <c r="P36" i="11" s="1"/>
  <c r="Q36" i="11" s="1"/>
  <c r="R36" i="11" s="1"/>
  <c r="S36" i="11" s="1"/>
  <c r="L36" i="11"/>
  <c r="K36" i="11"/>
  <c r="J36" i="11"/>
  <c r="I36" i="11"/>
  <c r="H36" i="11" s="1"/>
  <c r="G36" i="11" s="1"/>
  <c r="F36" i="11" s="1"/>
  <c r="E36" i="11" s="1"/>
  <c r="D36" i="11" s="1"/>
  <c r="C36" i="11" s="1"/>
  <c r="B36" i="11"/>
  <c r="M35" i="11"/>
  <c r="N35" i="11" s="1"/>
  <c r="O35" i="11" s="1"/>
  <c r="P35" i="11" s="1"/>
  <c r="Q35" i="11" s="1"/>
  <c r="R35" i="11" s="1"/>
  <c r="S35" i="11" s="1"/>
  <c r="L35" i="11"/>
  <c r="K35" i="11"/>
  <c r="J35" i="11"/>
  <c r="I35" i="11"/>
  <c r="H35" i="11" s="1"/>
  <c r="G35" i="11" s="1"/>
  <c r="F35" i="11" s="1"/>
  <c r="E35" i="11" s="1"/>
  <c r="D35" i="11" s="1"/>
  <c r="C35" i="11" s="1"/>
  <c r="B35" i="11"/>
  <c r="M34" i="11"/>
  <c r="N34" i="11" s="1"/>
  <c r="O34" i="11" s="1"/>
  <c r="P34" i="11" s="1"/>
  <c r="Q34" i="11" s="1"/>
  <c r="R34" i="11" s="1"/>
  <c r="S34" i="11" s="1"/>
  <c r="L34" i="11"/>
  <c r="K34" i="11"/>
  <c r="J34" i="11"/>
  <c r="I34" i="11"/>
  <c r="H34" i="11" s="1"/>
  <c r="G34" i="11" s="1"/>
  <c r="F34" i="11" s="1"/>
  <c r="E34" i="11" s="1"/>
  <c r="D34" i="11" s="1"/>
  <c r="C34" i="11" s="1"/>
  <c r="B34" i="11"/>
  <c r="M33" i="11"/>
  <c r="N33" i="11" s="1"/>
  <c r="O33" i="11" s="1"/>
  <c r="P33" i="11" s="1"/>
  <c r="Q33" i="11" s="1"/>
  <c r="R33" i="11" s="1"/>
  <c r="S33" i="11" s="1"/>
  <c r="L33" i="11"/>
  <c r="K33" i="11"/>
  <c r="J33" i="11"/>
  <c r="I33" i="11"/>
  <c r="H33" i="11" s="1"/>
  <c r="G33" i="11" s="1"/>
  <c r="F33" i="11" s="1"/>
  <c r="E33" i="11" s="1"/>
  <c r="D33" i="11" s="1"/>
  <c r="C33" i="11" s="1"/>
  <c r="B33" i="11"/>
  <c r="M32" i="11"/>
  <c r="N32" i="11" s="1"/>
  <c r="O32" i="11" s="1"/>
  <c r="P32" i="11" s="1"/>
  <c r="Q32" i="11" s="1"/>
  <c r="R32" i="11" s="1"/>
  <c r="S32" i="11" s="1"/>
  <c r="L32" i="11"/>
  <c r="K32" i="11"/>
  <c r="J32" i="11"/>
  <c r="I32" i="11"/>
  <c r="H32" i="11" s="1"/>
  <c r="G32" i="11" s="1"/>
  <c r="F32" i="11" s="1"/>
  <c r="E32" i="11" s="1"/>
  <c r="D32" i="11" s="1"/>
  <c r="C32" i="11" s="1"/>
  <c r="B32" i="11"/>
  <c r="M31" i="11"/>
  <c r="N31" i="11" s="1"/>
  <c r="O31" i="11" s="1"/>
  <c r="P31" i="11" s="1"/>
  <c r="Q31" i="11" s="1"/>
  <c r="R31" i="11" s="1"/>
  <c r="S31" i="11" s="1"/>
  <c r="L31" i="11"/>
  <c r="K31" i="11"/>
  <c r="J31" i="11"/>
  <c r="I31" i="11"/>
  <c r="H31" i="11" s="1"/>
  <c r="G31" i="11" s="1"/>
  <c r="F31" i="11" s="1"/>
  <c r="E31" i="11" s="1"/>
  <c r="D31" i="11" s="1"/>
  <c r="C31" i="11" s="1"/>
  <c r="B31" i="11"/>
  <c r="M30" i="11"/>
  <c r="N30" i="11" s="1"/>
  <c r="O30" i="11" s="1"/>
  <c r="P30" i="11" s="1"/>
  <c r="Q30" i="11" s="1"/>
  <c r="R30" i="11" s="1"/>
  <c r="S30" i="11" s="1"/>
  <c r="L30" i="11"/>
  <c r="K30" i="11"/>
  <c r="J30" i="11"/>
  <c r="I30" i="11"/>
  <c r="H30" i="11" s="1"/>
  <c r="G30" i="11" s="1"/>
  <c r="F30" i="11" s="1"/>
  <c r="E30" i="11" s="1"/>
  <c r="D30" i="11" s="1"/>
  <c r="C30" i="11" s="1"/>
  <c r="B30" i="11"/>
  <c r="M29" i="11"/>
  <c r="N29" i="11" s="1"/>
  <c r="O29" i="11" s="1"/>
  <c r="P29" i="11" s="1"/>
  <c r="Q29" i="11" s="1"/>
  <c r="R29" i="11" s="1"/>
  <c r="S29" i="11" s="1"/>
  <c r="L29" i="11"/>
  <c r="K29" i="11"/>
  <c r="J29" i="11"/>
  <c r="I29" i="11"/>
  <c r="H29" i="11" s="1"/>
  <c r="G29" i="11" s="1"/>
  <c r="F29" i="11" s="1"/>
  <c r="E29" i="11" s="1"/>
  <c r="D29" i="11" s="1"/>
  <c r="C29" i="11" s="1"/>
  <c r="B29" i="11"/>
  <c r="M28" i="11"/>
  <c r="N28" i="11" s="1"/>
  <c r="O28" i="11" s="1"/>
  <c r="P28" i="11" s="1"/>
  <c r="Q28" i="11" s="1"/>
  <c r="R28" i="11" s="1"/>
  <c r="S28" i="11" s="1"/>
  <c r="L28" i="11"/>
  <c r="K28" i="11"/>
  <c r="J28" i="11"/>
  <c r="I28" i="11"/>
  <c r="H28" i="11" s="1"/>
  <c r="G28" i="11" s="1"/>
  <c r="F28" i="11" s="1"/>
  <c r="E28" i="11" s="1"/>
  <c r="D28" i="11" s="1"/>
  <c r="C28" i="11" s="1"/>
  <c r="B28" i="11"/>
  <c r="M27" i="11"/>
  <c r="N27" i="11" s="1"/>
  <c r="O27" i="11" s="1"/>
  <c r="P27" i="11" s="1"/>
  <c r="Q27" i="11" s="1"/>
  <c r="R27" i="11" s="1"/>
  <c r="S27" i="11" s="1"/>
  <c r="L27" i="11"/>
  <c r="K27" i="11"/>
  <c r="J27" i="11"/>
  <c r="I27" i="11"/>
  <c r="H27" i="11" s="1"/>
  <c r="G27" i="11" s="1"/>
  <c r="F27" i="11" s="1"/>
  <c r="E27" i="11" s="1"/>
  <c r="D27" i="11" s="1"/>
  <c r="C27" i="11" s="1"/>
  <c r="B27" i="11"/>
  <c r="M26" i="11"/>
  <c r="N26" i="11" s="1"/>
  <c r="O26" i="11" s="1"/>
  <c r="P26" i="11" s="1"/>
  <c r="Q26" i="11" s="1"/>
  <c r="R26" i="11" s="1"/>
  <c r="S26" i="11" s="1"/>
  <c r="L26" i="11"/>
  <c r="K26" i="11"/>
  <c r="J26" i="11"/>
  <c r="I26" i="11"/>
  <c r="H26" i="11" s="1"/>
  <c r="G26" i="11" s="1"/>
  <c r="F26" i="11" s="1"/>
  <c r="E26" i="11" s="1"/>
  <c r="D26" i="11" s="1"/>
  <c r="C26" i="11" s="1"/>
  <c r="B26" i="11"/>
  <c r="M25" i="11"/>
  <c r="N25" i="11" s="1"/>
  <c r="O25" i="11" s="1"/>
  <c r="P25" i="11" s="1"/>
  <c r="Q25" i="11" s="1"/>
  <c r="R25" i="11" s="1"/>
  <c r="S25" i="11" s="1"/>
  <c r="L25" i="11"/>
  <c r="K25" i="11"/>
  <c r="J25" i="11"/>
  <c r="I25" i="11"/>
  <c r="H25" i="11" s="1"/>
  <c r="G25" i="11" s="1"/>
  <c r="F25" i="11" s="1"/>
  <c r="E25" i="11" s="1"/>
  <c r="D25" i="11" s="1"/>
  <c r="C25" i="11" s="1"/>
  <c r="B25" i="11"/>
  <c r="M24" i="11"/>
  <c r="N24" i="11" s="1"/>
  <c r="O24" i="11" s="1"/>
  <c r="P24" i="11" s="1"/>
  <c r="Q24" i="11" s="1"/>
  <c r="R24" i="11" s="1"/>
  <c r="S24" i="11" s="1"/>
  <c r="L24" i="11"/>
  <c r="K24" i="11"/>
  <c r="J24" i="11"/>
  <c r="I24" i="11"/>
  <c r="H24" i="11" s="1"/>
  <c r="G24" i="11" s="1"/>
  <c r="F24" i="11" s="1"/>
  <c r="E24" i="11" s="1"/>
  <c r="D24" i="11" s="1"/>
  <c r="C24" i="11" s="1"/>
  <c r="B24" i="11"/>
  <c r="M23" i="11"/>
  <c r="N23" i="11" s="1"/>
  <c r="O23" i="11" s="1"/>
  <c r="P23" i="11" s="1"/>
  <c r="Q23" i="11" s="1"/>
  <c r="R23" i="11" s="1"/>
  <c r="S23" i="11" s="1"/>
  <c r="L23" i="11"/>
  <c r="K23" i="11"/>
  <c r="J23" i="11"/>
  <c r="I23" i="11"/>
  <c r="H23" i="11" s="1"/>
  <c r="G23" i="11" s="1"/>
  <c r="F23" i="11" s="1"/>
  <c r="E23" i="11" s="1"/>
  <c r="D23" i="11" s="1"/>
  <c r="C23" i="11" s="1"/>
  <c r="B23" i="11"/>
  <c r="M22" i="11"/>
  <c r="N22" i="11" s="1"/>
  <c r="O22" i="11" s="1"/>
  <c r="P22" i="11" s="1"/>
  <c r="Q22" i="11" s="1"/>
  <c r="R22" i="11" s="1"/>
  <c r="S22" i="11" s="1"/>
  <c r="L22" i="11"/>
  <c r="K22" i="11"/>
  <c r="J22" i="11"/>
  <c r="I22" i="11"/>
  <c r="H22" i="11" s="1"/>
  <c r="G22" i="11" s="1"/>
  <c r="F22" i="11" s="1"/>
  <c r="E22" i="11" s="1"/>
  <c r="D22" i="11" s="1"/>
  <c r="C22" i="11" s="1"/>
  <c r="B22" i="11"/>
  <c r="M21" i="11"/>
  <c r="N21" i="11" s="1"/>
  <c r="O21" i="11" s="1"/>
  <c r="P21" i="11" s="1"/>
  <c r="Q21" i="11" s="1"/>
  <c r="R21" i="11" s="1"/>
  <c r="S21" i="11" s="1"/>
  <c r="L21" i="11"/>
  <c r="K21" i="11"/>
  <c r="J21" i="11"/>
  <c r="I21" i="11"/>
  <c r="H21" i="11" s="1"/>
  <c r="G21" i="11" s="1"/>
  <c r="F21" i="11" s="1"/>
  <c r="E21" i="11" s="1"/>
  <c r="D21" i="11" s="1"/>
  <c r="C21" i="11" s="1"/>
  <c r="B21" i="11"/>
  <c r="M20" i="11"/>
  <c r="N20" i="11" s="1"/>
  <c r="O20" i="11" s="1"/>
  <c r="P20" i="11" s="1"/>
  <c r="Q20" i="11" s="1"/>
  <c r="R20" i="11" s="1"/>
  <c r="S20" i="11" s="1"/>
  <c r="L20" i="11"/>
  <c r="K20" i="11"/>
  <c r="J20" i="11"/>
  <c r="I20" i="11"/>
  <c r="H20" i="11" s="1"/>
  <c r="G20" i="11" s="1"/>
  <c r="F20" i="11" s="1"/>
  <c r="E20" i="11" s="1"/>
  <c r="D20" i="11" s="1"/>
  <c r="C20" i="11" s="1"/>
  <c r="B20" i="11"/>
  <c r="M19" i="11"/>
  <c r="N19" i="11" s="1"/>
  <c r="O19" i="11" s="1"/>
  <c r="P19" i="11" s="1"/>
  <c r="Q19" i="11" s="1"/>
  <c r="R19" i="11" s="1"/>
  <c r="S19" i="11" s="1"/>
  <c r="L19" i="11"/>
  <c r="K19" i="11"/>
  <c r="J19" i="11"/>
  <c r="I19" i="11"/>
  <c r="H19" i="11" s="1"/>
  <c r="G19" i="11" s="1"/>
  <c r="F19" i="11" s="1"/>
  <c r="E19" i="11" s="1"/>
  <c r="D19" i="11" s="1"/>
  <c r="C19" i="11" s="1"/>
  <c r="B19" i="11"/>
  <c r="M18" i="11"/>
  <c r="N18" i="11" s="1"/>
  <c r="O18" i="11" s="1"/>
  <c r="P18" i="11" s="1"/>
  <c r="Q18" i="11" s="1"/>
  <c r="R18" i="11" s="1"/>
  <c r="S18" i="11" s="1"/>
  <c r="L18" i="11"/>
  <c r="K18" i="11"/>
  <c r="J18" i="11"/>
  <c r="I18" i="11"/>
  <c r="H18" i="11" s="1"/>
  <c r="G18" i="11" s="1"/>
  <c r="F18" i="11" s="1"/>
  <c r="E18" i="11" s="1"/>
  <c r="D18" i="11" s="1"/>
  <c r="C18" i="11" s="1"/>
  <c r="B18" i="11"/>
  <c r="M17" i="11"/>
  <c r="N17" i="11" s="1"/>
  <c r="O17" i="11" s="1"/>
  <c r="P17" i="11" s="1"/>
  <c r="Q17" i="11" s="1"/>
  <c r="R17" i="11" s="1"/>
  <c r="S17" i="11" s="1"/>
  <c r="L17" i="11"/>
  <c r="K17" i="11"/>
  <c r="J17" i="11"/>
  <c r="I17" i="11"/>
  <c r="H17" i="11" s="1"/>
  <c r="G17" i="11" s="1"/>
  <c r="F17" i="11" s="1"/>
  <c r="E17" i="11" s="1"/>
  <c r="D17" i="11" s="1"/>
  <c r="C17" i="11" s="1"/>
  <c r="B17" i="11"/>
  <c r="M16" i="11"/>
  <c r="N16" i="11" s="1"/>
  <c r="O16" i="11" s="1"/>
  <c r="P16" i="11" s="1"/>
  <c r="Q16" i="11" s="1"/>
  <c r="R16" i="11" s="1"/>
  <c r="S16" i="11" s="1"/>
  <c r="L16" i="11"/>
  <c r="K16" i="11"/>
  <c r="J16" i="11"/>
  <c r="I16" i="11"/>
  <c r="H16" i="11" s="1"/>
  <c r="G16" i="11" s="1"/>
  <c r="F16" i="11" s="1"/>
  <c r="E16" i="11" s="1"/>
  <c r="D16" i="11" s="1"/>
  <c r="C16" i="11" s="1"/>
  <c r="B16" i="11"/>
  <c r="M15" i="11"/>
  <c r="N15" i="11" s="1"/>
  <c r="O15" i="11" s="1"/>
  <c r="P15" i="11" s="1"/>
  <c r="Q15" i="11" s="1"/>
  <c r="R15" i="11" s="1"/>
  <c r="S15" i="11" s="1"/>
  <c r="L15" i="11"/>
  <c r="K15" i="11"/>
  <c r="J15" i="11"/>
  <c r="I15" i="11"/>
  <c r="H15" i="11" s="1"/>
  <c r="G15" i="11" s="1"/>
  <c r="F15" i="11" s="1"/>
  <c r="E15" i="11" s="1"/>
  <c r="D15" i="11" s="1"/>
  <c r="C15" i="11" s="1"/>
  <c r="B15" i="11"/>
  <c r="M14" i="11"/>
  <c r="N14" i="11" s="1"/>
  <c r="O14" i="11" s="1"/>
  <c r="P14" i="11" s="1"/>
  <c r="Q14" i="11" s="1"/>
  <c r="R14" i="11" s="1"/>
  <c r="S14" i="11" s="1"/>
  <c r="L14" i="11"/>
  <c r="K14" i="11"/>
  <c r="J14" i="11"/>
  <c r="I14" i="11"/>
  <c r="H14" i="11" s="1"/>
  <c r="G14" i="11" s="1"/>
  <c r="F14" i="11" s="1"/>
  <c r="E14" i="11" s="1"/>
  <c r="D14" i="11" s="1"/>
  <c r="C14" i="11" s="1"/>
  <c r="B14" i="11"/>
  <c r="M13" i="11"/>
  <c r="N13" i="11" s="1"/>
  <c r="O13" i="11" s="1"/>
  <c r="P13" i="11" s="1"/>
  <c r="Q13" i="11" s="1"/>
  <c r="R13" i="11" s="1"/>
  <c r="S13" i="11" s="1"/>
  <c r="L13" i="11"/>
  <c r="K13" i="11"/>
  <c r="J13" i="11"/>
  <c r="I13" i="11"/>
  <c r="H13" i="11" s="1"/>
  <c r="G13" i="11" s="1"/>
  <c r="F13" i="11" s="1"/>
  <c r="E13" i="11" s="1"/>
  <c r="D13" i="11" s="1"/>
  <c r="C13" i="11" s="1"/>
  <c r="B13" i="11"/>
  <c r="M12" i="11"/>
  <c r="N12" i="11" s="1"/>
  <c r="O12" i="11" s="1"/>
  <c r="P12" i="11" s="1"/>
  <c r="Q12" i="11" s="1"/>
  <c r="R12" i="11" s="1"/>
  <c r="S12" i="11" s="1"/>
  <c r="L12" i="11"/>
  <c r="K12" i="11"/>
  <c r="J12" i="11"/>
  <c r="I12" i="11"/>
  <c r="H12" i="11" s="1"/>
  <c r="G12" i="11" s="1"/>
  <c r="F12" i="11" s="1"/>
  <c r="E12" i="11" s="1"/>
  <c r="D12" i="11" s="1"/>
  <c r="C12" i="11" s="1"/>
  <c r="B12" i="11"/>
  <c r="B11" i="11"/>
  <c r="B10" i="11"/>
  <c r="K9" i="11"/>
  <c r="B9" i="11"/>
  <c r="A8" i="10"/>
  <c r="A20" i="4" s="1"/>
  <c r="A9" i="10"/>
  <c r="A21" i="4" s="1"/>
  <c r="A10" i="10"/>
  <c r="A22" i="4" s="1"/>
  <c r="A11" i="10"/>
  <c r="A23" i="4" s="1"/>
  <c r="A12" i="10"/>
  <c r="A13" i="10"/>
  <c r="A25" i="4" s="1"/>
  <c r="A14" i="10"/>
  <c r="A26" i="4" s="1"/>
  <c r="A15" i="10"/>
  <c r="A16" i="10"/>
  <c r="A28" i="4" s="1"/>
  <c r="A17" i="10"/>
  <c r="A29" i="4" s="1"/>
  <c r="A18" i="10"/>
  <c r="A19" i="10"/>
  <c r="A31" i="4" s="1"/>
  <c r="A20" i="10"/>
  <c r="A32" i="4" s="1"/>
  <c r="A21" i="10"/>
  <c r="A33" i="4" s="1"/>
  <c r="A22" i="10"/>
  <c r="A34" i="4" s="1"/>
  <c r="A23" i="10"/>
  <c r="A35" i="4" s="1"/>
  <c r="A24" i="10"/>
  <c r="A25" i="10"/>
  <c r="A37" i="4" s="1"/>
  <c r="A26" i="10"/>
  <c r="A38" i="4" s="1"/>
  <c r="A27" i="10"/>
  <c r="A28" i="10"/>
  <c r="A40" i="4" s="1"/>
  <c r="A29" i="10"/>
  <c r="A41" i="4" s="1"/>
  <c r="A30" i="10"/>
  <c r="A31" i="10"/>
  <c r="A43" i="4" s="1"/>
  <c r="A32" i="10"/>
  <c r="A44" i="4" s="1"/>
  <c r="A33" i="10"/>
  <c r="A45" i="4" s="1"/>
  <c r="A34" i="10"/>
  <c r="A46" i="4" s="1"/>
  <c r="A35" i="10"/>
  <c r="A47" i="4" s="1"/>
  <c r="A36" i="10"/>
  <c r="A37" i="10"/>
  <c r="A49" i="4" s="1"/>
  <c r="A38" i="10"/>
  <c r="A50" i="4" s="1"/>
  <c r="A39" i="10"/>
  <c r="A40" i="10"/>
  <c r="A52" i="4" s="1"/>
  <c r="A41" i="10"/>
  <c r="A53" i="4" s="1"/>
  <c r="A42" i="10"/>
  <c r="A43" i="10"/>
  <c r="A55" i="4" s="1"/>
  <c r="A44" i="10"/>
  <c r="A56" i="4" s="1"/>
  <c r="A45" i="10"/>
  <c r="A57" i="4" s="1"/>
  <c r="A46" i="10"/>
  <c r="A58" i="4" s="1"/>
  <c r="A47" i="10"/>
  <c r="A59" i="4" s="1"/>
  <c r="A48" i="10"/>
  <c r="A49" i="10"/>
  <c r="A61" i="4" s="1"/>
  <c r="A50" i="10"/>
  <c r="A62" i="4" s="1"/>
  <c r="A51" i="10"/>
  <c r="A52" i="10"/>
  <c r="A64" i="4" s="1"/>
  <c r="A53" i="10"/>
  <c r="A65" i="4" s="1"/>
  <c r="A54" i="10"/>
  <c r="A55" i="10"/>
  <c r="A67" i="4" s="1"/>
  <c r="A56" i="10"/>
  <c r="A68" i="4" s="1"/>
  <c r="A57" i="10"/>
  <c r="A69" i="4" s="1"/>
  <c r="A58" i="10"/>
  <c r="A70" i="4" s="1"/>
  <c r="A59" i="10"/>
  <c r="A71" i="4" s="1"/>
  <c r="A60" i="10"/>
  <c r="A61" i="10"/>
  <c r="A73" i="4" s="1"/>
  <c r="A62" i="10"/>
  <c r="A74" i="4" s="1"/>
  <c r="A63" i="10"/>
  <c r="A64" i="10"/>
  <c r="A76" i="4" s="1"/>
  <c r="A65" i="10"/>
  <c r="A77" i="4" s="1"/>
  <c r="A66" i="10"/>
  <c r="A67" i="10"/>
  <c r="A79" i="4" s="1"/>
  <c r="A68" i="10"/>
  <c r="A80" i="4" s="1"/>
  <c r="A69" i="10"/>
  <c r="A81" i="4" s="1"/>
  <c r="A70" i="10"/>
  <c r="A82" i="4" s="1"/>
  <c r="A71" i="10"/>
  <c r="A83" i="4" s="1"/>
  <c r="A72" i="10"/>
  <c r="A73" i="10"/>
  <c r="A85" i="4" s="1"/>
  <c r="A74" i="10"/>
  <c r="A86" i="4" s="1"/>
  <c r="A75" i="10"/>
  <c r="A76" i="10"/>
  <c r="A88" i="4" s="1"/>
  <c r="A77" i="10"/>
  <c r="A89" i="4" s="1"/>
  <c r="A78" i="10"/>
  <c r="A79" i="10"/>
  <c r="A91" i="4" s="1"/>
  <c r="A80" i="10"/>
  <c r="A92" i="4" s="1"/>
  <c r="A81" i="10"/>
  <c r="A93" i="4" s="1"/>
  <c r="A82" i="10"/>
  <c r="A94" i="4" s="1"/>
  <c r="A83" i="10"/>
  <c r="A95" i="4" s="1"/>
  <c r="A84" i="10"/>
  <c r="A85" i="10"/>
  <c r="A97" i="4" s="1"/>
  <c r="A86" i="10"/>
  <c r="A98" i="4" s="1"/>
  <c r="A87" i="10"/>
  <c r="A88" i="10"/>
  <c r="A100" i="4" s="1"/>
  <c r="A89" i="10"/>
  <c r="A101" i="4" s="1"/>
  <c r="A90" i="10"/>
  <c r="A91" i="10"/>
  <c r="A103" i="4" s="1"/>
  <c r="A92" i="10"/>
  <c r="A104" i="4" s="1"/>
  <c r="A93" i="10"/>
  <c r="A105" i="4" s="1"/>
  <c r="A94" i="10"/>
  <c r="A106" i="4" s="1"/>
  <c r="A95" i="10"/>
  <c r="A107" i="4" s="1"/>
  <c r="A96" i="10"/>
  <c r="A97" i="10"/>
  <c r="A109" i="4" s="1"/>
  <c r="A98" i="10"/>
  <c r="A110" i="4" s="1"/>
  <c r="A99" i="10"/>
  <c r="A100" i="10"/>
  <c r="A112" i="4" s="1"/>
  <c r="A101" i="10"/>
  <c r="A113" i="4" s="1"/>
  <c r="A102" i="10"/>
  <c r="A103" i="10"/>
  <c r="A115" i="4" s="1"/>
  <c r="A104" i="10"/>
  <c r="A116" i="4" s="1"/>
  <c r="A105" i="10"/>
  <c r="A117" i="4" s="1"/>
  <c r="A106" i="10"/>
  <c r="A118" i="4" s="1"/>
  <c r="A107" i="10"/>
  <c r="A119" i="4" s="1"/>
  <c r="A108" i="10"/>
  <c r="A109" i="10"/>
  <c r="A121" i="4" s="1"/>
  <c r="A110" i="10"/>
  <c r="A122" i="4" s="1"/>
  <c r="A111" i="10"/>
  <c r="A112" i="10"/>
  <c r="A124" i="4" s="1"/>
  <c r="A113" i="10"/>
  <c r="A125" i="4" s="1"/>
  <c r="A114" i="10"/>
  <c r="A115" i="10"/>
  <c r="A127" i="4" s="1"/>
  <c r="A116" i="10"/>
  <c r="A128" i="4" s="1"/>
  <c r="A117" i="10"/>
  <c r="A129" i="4" s="1"/>
  <c r="A118" i="10"/>
  <c r="A130" i="4" s="1"/>
  <c r="A119" i="10"/>
  <c r="A131" i="4" s="1"/>
  <c r="A120" i="10"/>
  <c r="A121" i="10"/>
  <c r="A133" i="4" s="1"/>
  <c r="A122" i="10"/>
  <c r="A134" i="4" s="1"/>
  <c r="A123" i="10"/>
  <c r="A124" i="10"/>
  <c r="A136" i="4" s="1"/>
  <c r="A125" i="10"/>
  <c r="A137" i="4" s="1"/>
  <c r="A126" i="10"/>
  <c r="A127" i="10"/>
  <c r="A139" i="4" s="1"/>
  <c r="A128" i="10"/>
  <c r="A140" i="4" s="1"/>
  <c r="A129" i="10"/>
  <c r="A141" i="4" s="1"/>
  <c r="A130" i="10"/>
  <c r="A142" i="4" s="1"/>
  <c r="A131" i="10"/>
  <c r="A143" i="4" s="1"/>
  <c r="A132" i="10"/>
  <c r="A133" i="10"/>
  <c r="A145" i="4" s="1"/>
  <c r="A134" i="10"/>
  <c r="A146" i="4" s="1"/>
  <c r="A135" i="10"/>
  <c r="A136" i="10"/>
  <c r="A148" i="4" s="1"/>
  <c r="A137" i="10"/>
  <c r="A149" i="4" s="1"/>
  <c r="A138" i="10"/>
  <c r="A139" i="10"/>
  <c r="A151" i="4" s="1"/>
  <c r="A140" i="10"/>
  <c r="A152" i="4" s="1"/>
  <c r="A141" i="10"/>
  <c r="A153" i="4" s="1"/>
  <c r="A142" i="10"/>
  <c r="A154" i="4" s="1"/>
  <c r="A143" i="10"/>
  <c r="A155" i="4" s="1"/>
  <c r="A144" i="10"/>
  <c r="A145" i="10"/>
  <c r="A157" i="4" s="1"/>
  <c r="A146" i="10"/>
  <c r="A158" i="4" s="1"/>
  <c r="A147" i="10"/>
  <c r="A159" i="4" s="1"/>
  <c r="A148" i="10"/>
  <c r="A160" i="4" s="1"/>
  <c r="A149" i="10"/>
  <c r="A161" i="4" s="1"/>
  <c r="A150" i="10"/>
  <c r="A162" i="4" s="1"/>
  <c r="A7" i="10"/>
  <c r="R20" i="10"/>
  <c r="AT22" i="11" s="1"/>
  <c r="Q10" i="10"/>
  <c r="Q11" i="10"/>
  <c r="Q12" i="10"/>
  <c r="Q13" i="10"/>
  <c r="Q14" i="10"/>
  <c r="Q15" i="10"/>
  <c r="Q16" i="10"/>
  <c r="Q17" i="10"/>
  <c r="Q18" i="10"/>
  <c r="Q19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AS62" i="11" s="1"/>
  <c r="Q61" i="10"/>
  <c r="AS63" i="11" s="1"/>
  <c r="Q62" i="10"/>
  <c r="AS64" i="11" s="1"/>
  <c r="Q63" i="10"/>
  <c r="AS65" i="11" s="1"/>
  <c r="Q64" i="10"/>
  <c r="AS66" i="11" s="1"/>
  <c r="Q65" i="10"/>
  <c r="AS67" i="11" s="1"/>
  <c r="Q66" i="10"/>
  <c r="AS68" i="11" s="1"/>
  <c r="Q67" i="10"/>
  <c r="AS69" i="11" s="1"/>
  <c r="Q68" i="10"/>
  <c r="AS70" i="11" s="1"/>
  <c r="Q69" i="10"/>
  <c r="AS71" i="11" s="1"/>
  <c r="Q70" i="10"/>
  <c r="AS72" i="11" s="1"/>
  <c r="Q71" i="10"/>
  <c r="AS73" i="11" s="1"/>
  <c r="Q72" i="10"/>
  <c r="AS74" i="11" s="1"/>
  <c r="Q73" i="10"/>
  <c r="AS75" i="11" s="1"/>
  <c r="Q74" i="10"/>
  <c r="AS76" i="11" s="1"/>
  <c r="Q75" i="10"/>
  <c r="AS77" i="11" s="1"/>
  <c r="Q76" i="10"/>
  <c r="AS78" i="11" s="1"/>
  <c r="Q77" i="10"/>
  <c r="AS79" i="11" s="1"/>
  <c r="Q78" i="10"/>
  <c r="AS80" i="11" s="1"/>
  <c r="Q79" i="10"/>
  <c r="AS81" i="11" s="1"/>
  <c r="Q80" i="10"/>
  <c r="AS82" i="11" s="1"/>
  <c r="Q81" i="10"/>
  <c r="AS83" i="11" s="1"/>
  <c r="Q82" i="10"/>
  <c r="AS84" i="11" s="1"/>
  <c r="Q83" i="10"/>
  <c r="AS85" i="11" s="1"/>
  <c r="Q84" i="10"/>
  <c r="AS86" i="11" s="1"/>
  <c r="Q85" i="10"/>
  <c r="AS87" i="11" s="1"/>
  <c r="Q86" i="10"/>
  <c r="AS88" i="11" s="1"/>
  <c r="Q87" i="10"/>
  <c r="AS89" i="11" s="1"/>
  <c r="Q88" i="10"/>
  <c r="AS90" i="11" s="1"/>
  <c r="Q89" i="10"/>
  <c r="AS91" i="11" s="1"/>
  <c r="Q90" i="10"/>
  <c r="AS92" i="11" s="1"/>
  <c r="Q91" i="10"/>
  <c r="AS93" i="11" s="1"/>
  <c r="Q92" i="10"/>
  <c r="AS94" i="11" s="1"/>
  <c r="Q93" i="10"/>
  <c r="AS95" i="11" s="1"/>
  <c r="Q94" i="10"/>
  <c r="AS96" i="11" s="1"/>
  <c r="Q95" i="10"/>
  <c r="AS97" i="11" s="1"/>
  <c r="Q96" i="10"/>
  <c r="AS98" i="11" s="1"/>
  <c r="Q97" i="10"/>
  <c r="AS99" i="11" s="1"/>
  <c r="Q98" i="10"/>
  <c r="AS100" i="11" s="1"/>
  <c r="Q99" i="10"/>
  <c r="AS101" i="11" s="1"/>
  <c r="Q100" i="10"/>
  <c r="AS102" i="11" s="1"/>
  <c r="Q101" i="10"/>
  <c r="AS103" i="11" s="1"/>
  <c r="Q102" i="10"/>
  <c r="AS104" i="11" s="1"/>
  <c r="Q103" i="10"/>
  <c r="AS105" i="11" s="1"/>
  <c r="Q104" i="10"/>
  <c r="AS106" i="11" s="1"/>
  <c r="Q105" i="10"/>
  <c r="AS107" i="11" s="1"/>
  <c r="Q106" i="10"/>
  <c r="AS108" i="11" s="1"/>
  <c r="Q107" i="10"/>
  <c r="AS109" i="11" s="1"/>
  <c r="Q108" i="10"/>
  <c r="AS110" i="11" s="1"/>
  <c r="Q109" i="10"/>
  <c r="AS111" i="11" s="1"/>
  <c r="Q110" i="10"/>
  <c r="AS112" i="11" s="1"/>
  <c r="Q111" i="10"/>
  <c r="AS113" i="11" s="1"/>
  <c r="Q112" i="10"/>
  <c r="AS114" i="11" s="1"/>
  <c r="Q113" i="10"/>
  <c r="AS115" i="11" s="1"/>
  <c r="Q114" i="10"/>
  <c r="AS116" i="11" s="1"/>
  <c r="Q115" i="10"/>
  <c r="AS117" i="11" s="1"/>
  <c r="Q116" i="10"/>
  <c r="AS118" i="11" s="1"/>
  <c r="Q117" i="10"/>
  <c r="AS119" i="11" s="1"/>
  <c r="Q118" i="10"/>
  <c r="AS120" i="11" s="1"/>
  <c r="Q119" i="10"/>
  <c r="AS121" i="11" s="1"/>
  <c r="Q120" i="10"/>
  <c r="AS122" i="11" s="1"/>
  <c r="Q121" i="10"/>
  <c r="AS123" i="11" s="1"/>
  <c r="Q122" i="10"/>
  <c r="AS124" i="11" s="1"/>
  <c r="Q123" i="10"/>
  <c r="AS125" i="11" s="1"/>
  <c r="Q124" i="10"/>
  <c r="AS126" i="11" s="1"/>
  <c r="Q125" i="10"/>
  <c r="AS127" i="11" s="1"/>
  <c r="Q126" i="10"/>
  <c r="AS128" i="11" s="1"/>
  <c r="Q127" i="10"/>
  <c r="AS129" i="11" s="1"/>
  <c r="Q128" i="10"/>
  <c r="AS130" i="11" s="1"/>
  <c r="Q129" i="10"/>
  <c r="AS131" i="11" s="1"/>
  <c r="Q130" i="10"/>
  <c r="AS132" i="11" s="1"/>
  <c r="Q131" i="10"/>
  <c r="AS133" i="11" s="1"/>
  <c r="Q132" i="10"/>
  <c r="AS134" i="11" s="1"/>
  <c r="Q133" i="10"/>
  <c r="AS135" i="11" s="1"/>
  <c r="Q134" i="10"/>
  <c r="AS136" i="11" s="1"/>
  <c r="Q135" i="10"/>
  <c r="AS137" i="11" s="1"/>
  <c r="Q136" i="10"/>
  <c r="AS138" i="11" s="1"/>
  <c r="Q137" i="10"/>
  <c r="AS139" i="11" s="1"/>
  <c r="Q138" i="10"/>
  <c r="AS140" i="11" s="1"/>
  <c r="Q139" i="10"/>
  <c r="AS141" i="11" s="1"/>
  <c r="Q140" i="10"/>
  <c r="AS142" i="11" s="1"/>
  <c r="Q141" i="10"/>
  <c r="AS143" i="11" s="1"/>
  <c r="Q142" i="10"/>
  <c r="AS144" i="11" s="1"/>
  <c r="Q143" i="10"/>
  <c r="AS145" i="11" s="1"/>
  <c r="Q144" i="10"/>
  <c r="AS146" i="11" s="1"/>
  <c r="Q145" i="10"/>
  <c r="AS147" i="11" s="1"/>
  <c r="Q146" i="10"/>
  <c r="AS148" i="11" s="1"/>
  <c r="Q147" i="10"/>
  <c r="AS149" i="11" s="1"/>
  <c r="Q148" i="10"/>
  <c r="AS150" i="11" s="1"/>
  <c r="Q149" i="10"/>
  <c r="AS151" i="11" s="1"/>
  <c r="Q150" i="10"/>
  <c r="AS152" i="11" s="1"/>
  <c r="Q9" i="10"/>
  <c r="AS11" i="11" s="1"/>
  <c r="Q8" i="10"/>
  <c r="AS10" i="11" s="1"/>
  <c r="D123" i="10" l="1"/>
  <c r="D135" i="4" s="1"/>
  <c r="G73" i="10"/>
  <c r="G85" i="4" s="1"/>
  <c r="G27" i="10"/>
  <c r="G39" i="4" s="1"/>
  <c r="D22" i="10"/>
  <c r="D34" i="4" s="1"/>
  <c r="D144" i="10"/>
  <c r="D156" i="4" s="1"/>
  <c r="D73" i="10"/>
  <c r="D85" i="4" s="1"/>
  <c r="H10" i="10"/>
  <c r="BB12" i="11" s="1"/>
  <c r="E22" i="4"/>
  <c r="G15" i="10"/>
  <c r="G27" i="4" s="1"/>
  <c r="D10" i="10"/>
  <c r="D22" i="4" s="1"/>
  <c r="G126" i="10"/>
  <c r="G138" i="4" s="1"/>
  <c r="G61" i="10"/>
  <c r="G73" i="4" s="1"/>
  <c r="D89" i="10"/>
  <c r="D101" i="4" s="1"/>
  <c r="AB8" i="11"/>
  <c r="AU8" i="9" s="1"/>
  <c r="AS8" i="11"/>
  <c r="BL8" i="9" s="1"/>
  <c r="B74" i="12"/>
  <c r="G133" i="10"/>
  <c r="G145" i="4" s="1"/>
  <c r="D109" i="10"/>
  <c r="G85" i="10"/>
  <c r="G97" i="4" s="1"/>
  <c r="D75" i="10"/>
  <c r="D87" i="4" s="1"/>
  <c r="D48" i="10"/>
  <c r="D60" i="4" s="1"/>
  <c r="D32" i="10"/>
  <c r="D44" i="4" s="1"/>
  <c r="B138" i="4"/>
  <c r="B132" i="4"/>
  <c r="B126" i="4"/>
  <c r="G97" i="10"/>
  <c r="G109" i="4" s="1"/>
  <c r="G92" i="10"/>
  <c r="G104" i="4" s="1"/>
  <c r="G41" i="10"/>
  <c r="G53" i="4" s="1"/>
  <c r="G20" i="10"/>
  <c r="G32" i="4" s="1"/>
  <c r="G140" i="10"/>
  <c r="G152" i="4" s="1"/>
  <c r="D116" i="10"/>
  <c r="D128" i="4" s="1"/>
  <c r="D87" i="10"/>
  <c r="D99" i="4" s="1"/>
  <c r="G145" i="10"/>
  <c r="G157" i="4" s="1"/>
  <c r="G68" i="10"/>
  <c r="G80" i="4" s="1"/>
  <c r="D15" i="10"/>
  <c r="D27" i="4" s="1"/>
  <c r="D20" i="10"/>
  <c r="D32" i="4" s="1"/>
  <c r="H22" i="10"/>
  <c r="BB24" i="11" s="1"/>
  <c r="G109" i="10"/>
  <c r="G121" i="4" s="1"/>
  <c r="G104" i="10"/>
  <c r="G116" i="4" s="1"/>
  <c r="G75" i="10"/>
  <c r="G87" i="4" s="1"/>
  <c r="G32" i="10"/>
  <c r="G44" i="4" s="1"/>
  <c r="B159" i="4"/>
  <c r="D147" i="10"/>
  <c r="D159" i="4" s="1"/>
  <c r="D120" i="10"/>
  <c r="D132" i="4" s="1"/>
  <c r="D51" i="10"/>
  <c r="D63" i="4" s="1"/>
  <c r="D49" i="4"/>
  <c r="G60" i="10"/>
  <c r="G72" i="4" s="1"/>
  <c r="B72" i="4"/>
  <c r="D127" i="10"/>
  <c r="D139" i="4" s="1"/>
  <c r="B139" i="4"/>
  <c r="D92" i="10"/>
  <c r="D85" i="10"/>
  <c r="D83" i="10"/>
  <c r="B95" i="4"/>
  <c r="D55" i="10"/>
  <c r="D67" i="4" s="1"/>
  <c r="B67" i="4"/>
  <c r="D43" i="10"/>
  <c r="D55" i="4" s="1"/>
  <c r="B55" i="4"/>
  <c r="D38" i="10"/>
  <c r="D50" i="4" s="1"/>
  <c r="B50" i="4"/>
  <c r="D28" i="10"/>
  <c r="D40" i="4" s="1"/>
  <c r="B40" i="4"/>
  <c r="D23" i="10"/>
  <c r="B35" i="4"/>
  <c r="D13" i="10"/>
  <c r="B25" i="4"/>
  <c r="B153" i="4"/>
  <c r="G118" i="10"/>
  <c r="G130" i="4" s="1"/>
  <c r="B130" i="4"/>
  <c r="D69" i="10"/>
  <c r="D81" i="4" s="1"/>
  <c r="B81" i="4"/>
  <c r="D136" i="10"/>
  <c r="D148" i="4" s="1"/>
  <c r="B148" i="4"/>
  <c r="D122" i="10"/>
  <c r="D134" i="4" s="1"/>
  <c r="B134" i="4"/>
  <c r="B125" i="4"/>
  <c r="G106" i="10"/>
  <c r="G118" i="4" s="1"/>
  <c r="B118" i="4"/>
  <c r="D78" i="10"/>
  <c r="B90" i="4"/>
  <c r="D64" i="10"/>
  <c r="D76" i="4" s="1"/>
  <c r="B76" i="4"/>
  <c r="D57" i="10"/>
  <c r="D69" i="4" s="1"/>
  <c r="B69" i="4"/>
  <c r="B158" i="4"/>
  <c r="G149" i="10"/>
  <c r="G161" i="4" s="1"/>
  <c r="G135" i="10"/>
  <c r="G147" i="4" s="1"/>
  <c r="D115" i="10"/>
  <c r="D127" i="4" s="1"/>
  <c r="B127" i="4"/>
  <c r="G77" i="10"/>
  <c r="G89" i="4" s="1"/>
  <c r="D71" i="10"/>
  <c r="B83" i="4"/>
  <c r="G63" i="10"/>
  <c r="G75" i="4" s="1"/>
  <c r="D45" i="10"/>
  <c r="D57" i="4" s="1"/>
  <c r="B57" i="4"/>
  <c r="H138" i="10"/>
  <c r="I150" i="4" s="1"/>
  <c r="B139" i="12" s="1"/>
  <c r="D138" i="12" s="1"/>
  <c r="G128" i="10"/>
  <c r="G140" i="4" s="1"/>
  <c r="D124" i="10"/>
  <c r="D136" i="4" s="1"/>
  <c r="B136" i="4"/>
  <c r="G121" i="10"/>
  <c r="G133" i="4" s="1"/>
  <c r="G114" i="10"/>
  <c r="G126" i="4" s="1"/>
  <c r="D110" i="10"/>
  <c r="D122" i="4" s="1"/>
  <c r="B122" i="4"/>
  <c r="G108" i="10"/>
  <c r="G120" i="4" s="1"/>
  <c r="B120" i="4"/>
  <c r="B113" i="4"/>
  <c r="G94" i="10"/>
  <c r="G106" i="4" s="1"/>
  <c r="B106" i="4"/>
  <c r="D66" i="10"/>
  <c r="B78" i="4"/>
  <c r="G56" i="10"/>
  <c r="G68" i="4" s="1"/>
  <c r="D52" i="10"/>
  <c r="D64" i="4" s="1"/>
  <c r="B64" i="4"/>
  <c r="G49" i="10"/>
  <c r="G61" i="4" s="1"/>
  <c r="D35" i="10"/>
  <c r="J35" i="10" s="1"/>
  <c r="Y37" i="11" s="1"/>
  <c r="B47" i="4"/>
  <c r="H27" i="10"/>
  <c r="D25" i="10"/>
  <c r="B37" i="4"/>
  <c r="B156" i="4"/>
  <c r="D121" i="4"/>
  <c r="D62" i="10"/>
  <c r="D74" i="4" s="1"/>
  <c r="B74" i="4"/>
  <c r="D140" i="10"/>
  <c r="D152" i="4" s="1"/>
  <c r="G137" i="10"/>
  <c r="G149" i="4" s="1"/>
  <c r="H135" i="10"/>
  <c r="D133" i="10"/>
  <c r="D145" i="4" s="1"/>
  <c r="D131" i="10"/>
  <c r="J131" i="10" s="1"/>
  <c r="Y133" i="11" s="1"/>
  <c r="B143" i="4"/>
  <c r="G123" i="10"/>
  <c r="G135" i="4" s="1"/>
  <c r="H116" i="10"/>
  <c r="D103" i="10"/>
  <c r="D115" i="4" s="1"/>
  <c r="B115" i="4"/>
  <c r="D68" i="10"/>
  <c r="D80" i="4" s="1"/>
  <c r="D61" i="10"/>
  <c r="D73" i="4" s="1"/>
  <c r="D59" i="10"/>
  <c r="B71" i="4"/>
  <c r="G51" i="10"/>
  <c r="G63" i="4" s="1"/>
  <c r="G12" i="10"/>
  <c r="G24" i="4" s="1"/>
  <c r="D12" i="10"/>
  <c r="D24" i="4" s="1"/>
  <c r="B24" i="4"/>
  <c r="B161" i="4"/>
  <c r="D148" i="10"/>
  <c r="D160" i="4" s="1"/>
  <c r="B160" i="4"/>
  <c r="B65" i="4"/>
  <c r="D135" i="10"/>
  <c r="D147" i="4" s="1"/>
  <c r="H126" i="10"/>
  <c r="I138" i="4" s="1"/>
  <c r="B127" i="12" s="1"/>
  <c r="D126" i="12" s="1"/>
  <c r="D138" i="4"/>
  <c r="D112" i="10"/>
  <c r="D124" i="4" s="1"/>
  <c r="B124" i="4"/>
  <c r="D105" i="10"/>
  <c r="D117" i="4" s="1"/>
  <c r="B117" i="4"/>
  <c r="D98" i="10"/>
  <c r="D110" i="4" s="1"/>
  <c r="B110" i="4"/>
  <c r="G96" i="10"/>
  <c r="G108" i="4" s="1"/>
  <c r="B108" i="4"/>
  <c r="H89" i="10"/>
  <c r="I101" i="4" s="1"/>
  <c r="B90" i="12" s="1"/>
  <c r="B101" i="4"/>
  <c r="G82" i="10"/>
  <c r="G94" i="4" s="1"/>
  <c r="B94" i="4"/>
  <c r="D63" i="10"/>
  <c r="D75" i="4" s="1"/>
  <c r="D54" i="10"/>
  <c r="B66" i="4"/>
  <c r="D42" i="10"/>
  <c r="B54" i="4"/>
  <c r="H34" i="10"/>
  <c r="B29" i="4"/>
  <c r="D17" i="10"/>
  <c r="D29" i="4" s="1"/>
  <c r="B141" i="4"/>
  <c r="B129" i="4"/>
  <c r="B123" i="4"/>
  <c r="D134" i="10"/>
  <c r="D146" i="4" s="1"/>
  <c r="B146" i="4"/>
  <c r="D128" i="10"/>
  <c r="D140" i="4" s="1"/>
  <c r="D121" i="10"/>
  <c r="D133" i="4" s="1"/>
  <c r="D119" i="10"/>
  <c r="B131" i="4"/>
  <c r="G111" i="10"/>
  <c r="G123" i="4" s="1"/>
  <c r="D91" i="10"/>
  <c r="D103" i="4" s="1"/>
  <c r="B103" i="4"/>
  <c r="D56" i="10"/>
  <c r="D68" i="4" s="1"/>
  <c r="G53" i="10"/>
  <c r="G65" i="4" s="1"/>
  <c r="D49" i="10"/>
  <c r="D61" i="4" s="1"/>
  <c r="D47" i="10"/>
  <c r="J47" i="10" s="1"/>
  <c r="Y49" i="11" s="1"/>
  <c r="B59" i="4"/>
  <c r="G37" i="10"/>
  <c r="G49" i="4" s="1"/>
  <c r="B49" i="4"/>
  <c r="H149" i="10"/>
  <c r="I161" i="4" s="1"/>
  <c r="B150" i="12" s="1"/>
  <c r="G142" i="10"/>
  <c r="G154" i="4" s="1"/>
  <c r="B154" i="4"/>
  <c r="D126" i="4"/>
  <c r="D100" i="10"/>
  <c r="D112" i="4" s="1"/>
  <c r="B112" i="4"/>
  <c r="D93" i="10"/>
  <c r="D105" i="4" s="1"/>
  <c r="B105" i="4"/>
  <c r="D86" i="10"/>
  <c r="D98" i="4" s="1"/>
  <c r="B98" i="4"/>
  <c r="G84" i="10"/>
  <c r="G96" i="4" s="1"/>
  <c r="B96" i="4"/>
  <c r="H77" i="10"/>
  <c r="I89" i="4" s="1"/>
  <c r="B78" i="12" s="1"/>
  <c r="B89" i="4"/>
  <c r="G70" i="10"/>
  <c r="G82" i="4" s="1"/>
  <c r="B82" i="4"/>
  <c r="G24" i="10"/>
  <c r="G36" i="4" s="1"/>
  <c r="D24" i="10"/>
  <c r="D36" i="4" s="1"/>
  <c r="B36" i="4"/>
  <c r="D162" i="4"/>
  <c r="B137" i="4"/>
  <c r="G113" i="10"/>
  <c r="G125" i="4" s="1"/>
  <c r="H111" i="10"/>
  <c r="I123" i="4" s="1"/>
  <c r="B112" i="12" s="1"/>
  <c r="D107" i="10"/>
  <c r="B119" i="4"/>
  <c r="G99" i="10"/>
  <c r="G111" i="4" s="1"/>
  <c r="D79" i="10"/>
  <c r="D91" i="4" s="1"/>
  <c r="B91" i="4"/>
  <c r="G44" i="10"/>
  <c r="G56" i="4" s="1"/>
  <c r="B56" i="4"/>
  <c r="D39" i="10"/>
  <c r="D51" i="4" s="1"/>
  <c r="B51" i="4"/>
  <c r="B41" i="4"/>
  <c r="D29" i="10"/>
  <c r="D41" i="4" s="1"/>
  <c r="D19" i="10"/>
  <c r="D31" i="4" s="1"/>
  <c r="B31" i="4"/>
  <c r="D155" i="4"/>
  <c r="D76" i="10"/>
  <c r="D88" i="4" s="1"/>
  <c r="B88" i="4"/>
  <c r="D31" i="10"/>
  <c r="D43" i="4" s="1"/>
  <c r="B43" i="4"/>
  <c r="B144" i="4"/>
  <c r="G150" i="10"/>
  <c r="G162" i="4" s="1"/>
  <c r="D132" i="10"/>
  <c r="D144" i="4" s="1"/>
  <c r="G130" i="10"/>
  <c r="G142" i="4" s="1"/>
  <c r="B142" i="4"/>
  <c r="D125" i="10"/>
  <c r="D137" i="4" s="1"/>
  <c r="D118" i="10"/>
  <c r="D130" i="4" s="1"/>
  <c r="D102" i="10"/>
  <c r="B114" i="4"/>
  <c r="D88" i="10"/>
  <c r="D100" i="4" s="1"/>
  <c r="B100" i="4"/>
  <c r="D81" i="10"/>
  <c r="D93" i="4" s="1"/>
  <c r="B93" i="4"/>
  <c r="G78" i="10"/>
  <c r="G90" i="4" s="1"/>
  <c r="D74" i="10"/>
  <c r="D86" i="4" s="1"/>
  <c r="B86" i="4"/>
  <c r="G72" i="10"/>
  <c r="G84" i="4" s="1"/>
  <c r="B84" i="4"/>
  <c r="H65" i="10"/>
  <c r="I77" i="4" s="1"/>
  <c r="B66" i="12" s="1"/>
  <c r="B77" i="4"/>
  <c r="D60" i="10"/>
  <c r="D72" i="4" s="1"/>
  <c r="G58" i="10"/>
  <c r="G70" i="4" s="1"/>
  <c r="B70" i="4"/>
  <c r="D53" i="10"/>
  <c r="D65" i="4" s="1"/>
  <c r="D11" i="10"/>
  <c r="D23" i="4" s="1"/>
  <c r="B23" i="4"/>
  <c r="B162" i="4"/>
  <c r="B150" i="4"/>
  <c r="D90" i="10"/>
  <c r="B102" i="4"/>
  <c r="G143" i="10"/>
  <c r="G155" i="4" s="1"/>
  <c r="D139" i="10"/>
  <c r="D151" i="4" s="1"/>
  <c r="B151" i="4"/>
  <c r="H106" i="10"/>
  <c r="I118" i="4" s="1"/>
  <c r="B107" i="12" s="1"/>
  <c r="D106" i="12" s="1"/>
  <c r="D104" i="10"/>
  <c r="J104" i="10" s="1"/>
  <c r="Y106" i="11" s="1"/>
  <c r="G101" i="10"/>
  <c r="G113" i="4" s="1"/>
  <c r="D97" i="10"/>
  <c r="D95" i="10"/>
  <c r="B107" i="4"/>
  <c r="G87" i="10"/>
  <c r="G99" i="4" s="1"/>
  <c r="H80" i="10"/>
  <c r="H73" i="10"/>
  <c r="I85" i="4" s="1"/>
  <c r="G71" i="10"/>
  <c r="G83" i="4" s="1"/>
  <c r="D67" i="10"/>
  <c r="D79" i="4" s="1"/>
  <c r="B79" i="4"/>
  <c r="G46" i="10"/>
  <c r="G58" i="4" s="1"/>
  <c r="B58" i="4"/>
  <c r="D46" i="10"/>
  <c r="D58" i="4" s="1"/>
  <c r="G36" i="10"/>
  <c r="G48" i="4" s="1"/>
  <c r="D36" i="10"/>
  <c r="D48" i="4" s="1"/>
  <c r="B48" i="4"/>
  <c r="H20" i="10"/>
  <c r="B155" i="4"/>
  <c r="B60" i="4"/>
  <c r="B45" i="4"/>
  <c r="B42" i="4"/>
  <c r="B33" i="4"/>
  <c r="B30" i="4"/>
  <c r="B52" i="4"/>
  <c r="B46" i="4"/>
  <c r="B34" i="4"/>
  <c r="B28" i="4"/>
  <c r="B22" i="4"/>
  <c r="B62" i="4"/>
  <c r="B53" i="4"/>
  <c r="B38" i="4"/>
  <c r="B26" i="4"/>
  <c r="G30" i="10"/>
  <c r="G42" i="4" s="1"/>
  <c r="G18" i="10"/>
  <c r="G30" i="4" s="1"/>
  <c r="D42" i="4"/>
  <c r="D30" i="4"/>
  <c r="H94" i="10"/>
  <c r="I106" i="4" s="1"/>
  <c r="B95" i="12" s="1"/>
  <c r="D94" i="12" s="1"/>
  <c r="G148" i="10"/>
  <c r="G136" i="10"/>
  <c r="G124" i="10"/>
  <c r="G112" i="10"/>
  <c r="G100" i="10"/>
  <c r="G112" i="4" s="1"/>
  <c r="G88" i="10"/>
  <c r="G100" i="4" s="1"/>
  <c r="G76" i="10"/>
  <c r="G88" i="4" s="1"/>
  <c r="G64" i="10"/>
  <c r="G52" i="10"/>
  <c r="G40" i="10"/>
  <c r="G28" i="10"/>
  <c r="G16" i="10"/>
  <c r="G141" i="10"/>
  <c r="N141" i="10" s="1"/>
  <c r="AE143" i="11" s="1"/>
  <c r="G129" i="10"/>
  <c r="G117" i="10"/>
  <c r="G105" i="10"/>
  <c r="G93" i="10"/>
  <c r="G81" i="10"/>
  <c r="G69" i="10"/>
  <c r="G57" i="10"/>
  <c r="G45" i="10"/>
  <c r="G33" i="10"/>
  <c r="G21" i="10"/>
  <c r="G146" i="10"/>
  <c r="G134" i="10"/>
  <c r="G122" i="10"/>
  <c r="G110" i="10"/>
  <c r="G98" i="10"/>
  <c r="G86" i="10"/>
  <c r="G74" i="10"/>
  <c r="N74" i="10" s="1"/>
  <c r="AE76" i="11" s="1"/>
  <c r="G62" i="10"/>
  <c r="G50" i="10"/>
  <c r="G38" i="10"/>
  <c r="G26" i="10"/>
  <c r="G14" i="10"/>
  <c r="H144" i="10"/>
  <c r="G139" i="10"/>
  <c r="G127" i="10"/>
  <c r="H120" i="10"/>
  <c r="G115" i="10"/>
  <c r="G127" i="4" s="1"/>
  <c r="G103" i="10"/>
  <c r="G91" i="10"/>
  <c r="H84" i="10"/>
  <c r="I96" i="4" s="1"/>
  <c r="B85" i="12" s="1"/>
  <c r="D84" i="12" s="1"/>
  <c r="G79" i="10"/>
  <c r="G67" i="10"/>
  <c r="G55" i="10"/>
  <c r="H48" i="10"/>
  <c r="I60" i="4" s="1"/>
  <c r="B49" i="12" s="1"/>
  <c r="D48" i="12" s="1"/>
  <c r="G43" i="10"/>
  <c r="G55" i="4" s="1"/>
  <c r="G31" i="10"/>
  <c r="H24" i="10"/>
  <c r="I36" i="4" s="1"/>
  <c r="B25" i="12" s="1"/>
  <c r="D24" i="12" s="1"/>
  <c r="G19" i="10"/>
  <c r="BB91" i="11"/>
  <c r="BB86" i="11"/>
  <c r="BB67" i="11"/>
  <c r="BB128" i="11"/>
  <c r="N69" i="10"/>
  <c r="AE71" i="11" s="1"/>
  <c r="AS7" i="11"/>
  <c r="BL7" i="9" s="1"/>
  <c r="AB7" i="11"/>
  <c r="AU7" i="9" s="1"/>
  <c r="U8" i="9"/>
  <c r="R25" i="10"/>
  <c r="AT27" i="11" s="1"/>
  <c r="AS27" i="11"/>
  <c r="R48" i="10"/>
  <c r="AT50" i="11" s="1"/>
  <c r="AS50" i="11"/>
  <c r="P51" i="10"/>
  <c r="AR53" i="11" s="1"/>
  <c r="AS53" i="11"/>
  <c r="R39" i="10"/>
  <c r="AT41" i="11" s="1"/>
  <c r="AS41" i="11"/>
  <c r="R27" i="10"/>
  <c r="AT29" i="11" s="1"/>
  <c r="AS29" i="11"/>
  <c r="P15" i="10"/>
  <c r="AR17" i="11" s="1"/>
  <c r="AS17" i="11"/>
  <c r="R36" i="10"/>
  <c r="AT38" i="11" s="1"/>
  <c r="AS38" i="11"/>
  <c r="P30" i="10"/>
  <c r="AR32" i="11" s="1"/>
  <c r="AS32" i="11"/>
  <c r="R50" i="10"/>
  <c r="AT52" i="11" s="1"/>
  <c r="AS52" i="11"/>
  <c r="R38" i="10"/>
  <c r="AT40" i="11" s="1"/>
  <c r="AS40" i="11"/>
  <c r="R26" i="10"/>
  <c r="AT28" i="11" s="1"/>
  <c r="AS28" i="11"/>
  <c r="R14" i="10"/>
  <c r="AT16" i="11" s="1"/>
  <c r="AS16" i="11"/>
  <c r="P59" i="10"/>
  <c r="AR61" i="11" s="1"/>
  <c r="AS61" i="11"/>
  <c r="R47" i="10"/>
  <c r="AT49" i="11" s="1"/>
  <c r="AS49" i="11"/>
  <c r="R35" i="10"/>
  <c r="AT37" i="11" s="1"/>
  <c r="AS37" i="11"/>
  <c r="R23" i="10"/>
  <c r="AT25" i="11" s="1"/>
  <c r="AS25" i="11"/>
  <c r="R11" i="10"/>
  <c r="AT13" i="11" s="1"/>
  <c r="AS13" i="11"/>
  <c r="R12" i="10"/>
  <c r="AT14" i="11" s="1"/>
  <c r="AS14" i="11"/>
  <c r="P58" i="10"/>
  <c r="AR60" i="11" s="1"/>
  <c r="AS60" i="11"/>
  <c r="P46" i="10"/>
  <c r="AR48" i="11" s="1"/>
  <c r="AS48" i="11"/>
  <c r="P34" i="10"/>
  <c r="AR36" i="11" s="1"/>
  <c r="AS36" i="11"/>
  <c r="P22" i="10"/>
  <c r="AR24" i="11" s="1"/>
  <c r="AS24" i="11"/>
  <c r="P10" i="10"/>
  <c r="AR12" i="11" s="1"/>
  <c r="AS12" i="11"/>
  <c r="R49" i="10"/>
  <c r="AT51" i="11" s="1"/>
  <c r="AS51" i="11"/>
  <c r="P57" i="10"/>
  <c r="AR59" i="11" s="1"/>
  <c r="AS59" i="11"/>
  <c r="R45" i="10"/>
  <c r="AT47" i="11" s="1"/>
  <c r="AS47" i="11"/>
  <c r="R33" i="10"/>
  <c r="AT35" i="11" s="1"/>
  <c r="AS35" i="11"/>
  <c r="R21" i="10"/>
  <c r="AT23" i="11" s="1"/>
  <c r="AS23" i="11"/>
  <c r="R24" i="10"/>
  <c r="AT26" i="11" s="1"/>
  <c r="AS26" i="11"/>
  <c r="P56" i="10"/>
  <c r="AR58" i="11" s="1"/>
  <c r="AS58" i="11"/>
  <c r="P44" i="10"/>
  <c r="AR46" i="11" s="1"/>
  <c r="AS46" i="11"/>
  <c r="P32" i="10"/>
  <c r="AR34" i="11" s="1"/>
  <c r="AS34" i="11"/>
  <c r="P20" i="10"/>
  <c r="AR22" i="11" s="1"/>
  <c r="AS22" i="11"/>
  <c r="P55" i="10"/>
  <c r="AR57" i="11" s="1"/>
  <c r="AS57" i="11"/>
  <c r="P43" i="10"/>
  <c r="AR45" i="11" s="1"/>
  <c r="AS45" i="11"/>
  <c r="P31" i="10"/>
  <c r="AR33" i="11" s="1"/>
  <c r="AS33" i="11"/>
  <c r="P19" i="10"/>
  <c r="AR21" i="11" s="1"/>
  <c r="AS21" i="11"/>
  <c r="R37" i="10"/>
  <c r="AT39" i="11" s="1"/>
  <c r="AS39" i="11"/>
  <c r="P42" i="10"/>
  <c r="AR44" i="11" s="1"/>
  <c r="AS44" i="11"/>
  <c r="P53" i="10"/>
  <c r="AR55" i="11" s="1"/>
  <c r="AS55" i="11"/>
  <c r="P41" i="10"/>
  <c r="AR43" i="11" s="1"/>
  <c r="AS43" i="11"/>
  <c r="P29" i="10"/>
  <c r="AR31" i="11" s="1"/>
  <c r="AS31" i="11"/>
  <c r="P17" i="10"/>
  <c r="AR19" i="11" s="1"/>
  <c r="AS19" i="11"/>
  <c r="R13" i="10"/>
  <c r="AT15" i="11" s="1"/>
  <c r="AS15" i="11"/>
  <c r="P54" i="10"/>
  <c r="AR56" i="11" s="1"/>
  <c r="AS56" i="11"/>
  <c r="P18" i="10"/>
  <c r="AR20" i="11" s="1"/>
  <c r="AS20" i="11"/>
  <c r="P52" i="10"/>
  <c r="AR54" i="11" s="1"/>
  <c r="AS54" i="11"/>
  <c r="R40" i="10"/>
  <c r="AT42" i="11" s="1"/>
  <c r="AS42" i="11"/>
  <c r="R28" i="10"/>
  <c r="AT30" i="11" s="1"/>
  <c r="AS30" i="11"/>
  <c r="R16" i="10"/>
  <c r="AT18" i="11" s="1"/>
  <c r="AS18" i="11"/>
  <c r="R10" i="10"/>
  <c r="AT12" i="11" s="1"/>
  <c r="P50" i="10"/>
  <c r="AR52" i="11" s="1"/>
  <c r="P14" i="10"/>
  <c r="AR16" i="11" s="1"/>
  <c r="R46" i="10"/>
  <c r="AT48" i="11" s="1"/>
  <c r="P45" i="10"/>
  <c r="AR47" i="11" s="1"/>
  <c r="R51" i="10"/>
  <c r="AT53" i="11" s="1"/>
  <c r="R15" i="10"/>
  <c r="AT17" i="11" s="1"/>
  <c r="P39" i="10"/>
  <c r="AR41" i="11" s="1"/>
  <c r="P38" i="10"/>
  <c r="AR40" i="11" s="1"/>
  <c r="R44" i="10"/>
  <c r="AT46" i="11" s="1"/>
  <c r="P33" i="10"/>
  <c r="AR35" i="11" s="1"/>
  <c r="P28" i="10"/>
  <c r="AR30" i="11" s="1"/>
  <c r="R34" i="10"/>
  <c r="AT36" i="11" s="1"/>
  <c r="P40" i="10"/>
  <c r="AR42" i="11" s="1"/>
  <c r="P27" i="10"/>
  <c r="AR29" i="11" s="1"/>
  <c r="P26" i="10"/>
  <c r="AR28" i="11" s="1"/>
  <c r="R32" i="10"/>
  <c r="AT34" i="11" s="1"/>
  <c r="P21" i="10"/>
  <c r="AR23" i="11" s="1"/>
  <c r="P16" i="10"/>
  <c r="AR18" i="11" s="1"/>
  <c r="R22" i="10"/>
  <c r="AT24" i="11" s="1"/>
  <c r="U7" i="9"/>
  <c r="AO65" i="11"/>
  <c r="AO138" i="11"/>
  <c r="P25" i="10"/>
  <c r="AR27" i="11" s="1"/>
  <c r="P13" i="10"/>
  <c r="AR15" i="11" s="1"/>
  <c r="R19" i="10"/>
  <c r="AT21" i="11" s="1"/>
  <c r="P48" i="10"/>
  <c r="AR50" i="11" s="1"/>
  <c r="P36" i="10"/>
  <c r="AR38" i="11" s="1"/>
  <c r="P24" i="10"/>
  <c r="AR26" i="11" s="1"/>
  <c r="P12" i="10"/>
  <c r="AR14" i="11" s="1"/>
  <c r="R42" i="10"/>
  <c r="AT44" i="11" s="1"/>
  <c r="R30" i="10"/>
  <c r="AT32" i="11" s="1"/>
  <c r="R18" i="10"/>
  <c r="AT20" i="11" s="1"/>
  <c r="P37" i="10"/>
  <c r="AR39" i="11" s="1"/>
  <c r="R31" i="10"/>
  <c r="AT33" i="11" s="1"/>
  <c r="P47" i="10"/>
  <c r="AR49" i="11" s="1"/>
  <c r="P35" i="10"/>
  <c r="AR37" i="11" s="1"/>
  <c r="P23" i="10"/>
  <c r="AR25" i="11" s="1"/>
  <c r="P11" i="10"/>
  <c r="AR13" i="11" s="1"/>
  <c r="R41" i="10"/>
  <c r="AT43" i="11" s="1"/>
  <c r="R29" i="10"/>
  <c r="AT31" i="11" s="1"/>
  <c r="R17" i="10"/>
  <c r="AT19" i="11" s="1"/>
  <c r="P49" i="10"/>
  <c r="AR51" i="11" s="1"/>
  <c r="R43" i="10"/>
  <c r="AT45" i="11" s="1"/>
  <c r="P9" i="10"/>
  <c r="AR11" i="11" s="1"/>
  <c r="AR7" i="11" s="1"/>
  <c r="O10" i="10"/>
  <c r="AP12" i="11" s="1"/>
  <c r="S10" i="10"/>
  <c r="AV12" i="11" s="1"/>
  <c r="AW12" i="11" s="1"/>
  <c r="AZ12" i="11" s="1"/>
  <c r="BA12" i="11" s="1"/>
  <c r="O11" i="10"/>
  <c r="AP13" i="11" s="1"/>
  <c r="S11" i="10"/>
  <c r="AV13" i="11" s="1"/>
  <c r="AW13" i="11" s="1"/>
  <c r="AZ13" i="11" s="1"/>
  <c r="BA13" i="11" s="1"/>
  <c r="O12" i="10"/>
  <c r="AP14" i="11" s="1"/>
  <c r="AO14" i="11" s="1"/>
  <c r="S12" i="10"/>
  <c r="AV14" i="11" s="1"/>
  <c r="O13" i="10"/>
  <c r="AP15" i="11" s="1"/>
  <c r="AO15" i="11" s="1"/>
  <c r="AN15" i="11" s="1"/>
  <c r="AM15" i="11" s="1"/>
  <c r="S13" i="10"/>
  <c r="AV15" i="11" s="1"/>
  <c r="AW15" i="11" s="1"/>
  <c r="AX15" i="11" s="1"/>
  <c r="AY15" i="11" s="1"/>
  <c r="O14" i="10"/>
  <c r="AP16" i="11" s="1"/>
  <c r="S14" i="10"/>
  <c r="AV16" i="11" s="1"/>
  <c r="AW16" i="11" s="1"/>
  <c r="AZ16" i="11" s="1"/>
  <c r="BA16" i="11" s="1"/>
  <c r="O15" i="10"/>
  <c r="AP17" i="11" s="1"/>
  <c r="S15" i="10"/>
  <c r="AV17" i="11" s="1"/>
  <c r="AW17" i="11" s="1"/>
  <c r="AX17" i="11" s="1"/>
  <c r="AY17" i="11" s="1"/>
  <c r="O16" i="10"/>
  <c r="AP18" i="11" s="1"/>
  <c r="AO18" i="11" s="1"/>
  <c r="S16" i="10"/>
  <c r="AV18" i="11" s="1"/>
  <c r="AW18" i="11" s="1"/>
  <c r="AZ18" i="11" s="1"/>
  <c r="BA18" i="11" s="1"/>
  <c r="O17" i="10"/>
  <c r="AP19" i="11" s="1"/>
  <c r="S17" i="10"/>
  <c r="AV19" i="11" s="1"/>
  <c r="AW19" i="11" s="1"/>
  <c r="AZ19" i="11" s="1"/>
  <c r="BA19" i="11" s="1"/>
  <c r="O18" i="10"/>
  <c r="AP20" i="11" s="1"/>
  <c r="AO20" i="11" s="1"/>
  <c r="S18" i="10"/>
  <c r="AV20" i="11" s="1"/>
  <c r="AW20" i="11" s="1"/>
  <c r="AZ20" i="11" s="1"/>
  <c r="BA20" i="11" s="1"/>
  <c r="O19" i="10"/>
  <c r="AP21" i="11" s="1"/>
  <c r="S19" i="10"/>
  <c r="AV21" i="11" s="1"/>
  <c r="AW21" i="11" s="1"/>
  <c r="AZ21" i="11" s="1"/>
  <c r="BA21" i="11" s="1"/>
  <c r="O20" i="10"/>
  <c r="AP22" i="11" s="1"/>
  <c r="AQ22" i="11" s="1"/>
  <c r="S20" i="10"/>
  <c r="AV22" i="11" s="1"/>
  <c r="AW22" i="11" s="1"/>
  <c r="AZ22" i="11" s="1"/>
  <c r="BA22" i="11" s="1"/>
  <c r="O21" i="10"/>
  <c r="AP23" i="11" s="1"/>
  <c r="S21" i="10"/>
  <c r="AV23" i="11" s="1"/>
  <c r="AW23" i="11" s="1"/>
  <c r="AX23" i="11" s="1"/>
  <c r="AY23" i="11" s="1"/>
  <c r="O22" i="10"/>
  <c r="AP24" i="11" s="1"/>
  <c r="S22" i="10"/>
  <c r="AV24" i="11" s="1"/>
  <c r="AW24" i="11" s="1"/>
  <c r="O23" i="10"/>
  <c r="AP25" i="11" s="1"/>
  <c r="S23" i="10"/>
  <c r="AV25" i="11" s="1"/>
  <c r="AW25" i="11" s="1"/>
  <c r="AZ25" i="11" s="1"/>
  <c r="BA25" i="11" s="1"/>
  <c r="O24" i="10"/>
  <c r="AP26" i="11" s="1"/>
  <c r="S24" i="10"/>
  <c r="AV26" i="11" s="1"/>
  <c r="O25" i="10"/>
  <c r="AP27" i="11" s="1"/>
  <c r="S25" i="10"/>
  <c r="AV27" i="11" s="1"/>
  <c r="AW27" i="11" s="1"/>
  <c r="AZ27" i="11" s="1"/>
  <c r="BA27" i="11" s="1"/>
  <c r="O26" i="10"/>
  <c r="AP28" i="11" s="1"/>
  <c r="S26" i="10"/>
  <c r="AV28" i="11" s="1"/>
  <c r="AW28" i="11" s="1"/>
  <c r="AX28" i="11" s="1"/>
  <c r="AY28" i="11" s="1"/>
  <c r="O27" i="10"/>
  <c r="AP29" i="11" s="1"/>
  <c r="S27" i="10"/>
  <c r="AV29" i="11" s="1"/>
  <c r="AW29" i="11" s="1"/>
  <c r="AZ29" i="11" s="1"/>
  <c r="BA29" i="11" s="1"/>
  <c r="O28" i="10"/>
  <c r="AP30" i="11" s="1"/>
  <c r="AO30" i="11" s="1"/>
  <c r="AN30" i="11" s="1"/>
  <c r="AM30" i="11" s="1"/>
  <c r="S28" i="10"/>
  <c r="AV30" i="11" s="1"/>
  <c r="AW30" i="11" s="1"/>
  <c r="AX30" i="11" s="1"/>
  <c r="AY30" i="11" s="1"/>
  <c r="O29" i="10"/>
  <c r="AP31" i="11" s="1"/>
  <c r="S29" i="10"/>
  <c r="AV31" i="11" s="1"/>
  <c r="AW31" i="11" s="1"/>
  <c r="AX31" i="11" s="1"/>
  <c r="AY31" i="11" s="1"/>
  <c r="O30" i="10"/>
  <c r="AP32" i="11" s="1"/>
  <c r="S30" i="10"/>
  <c r="AV32" i="11" s="1"/>
  <c r="AW32" i="11" s="1"/>
  <c r="AX32" i="11" s="1"/>
  <c r="AY32" i="11" s="1"/>
  <c r="O31" i="10"/>
  <c r="AP33" i="11" s="1"/>
  <c r="AO33" i="11" s="1"/>
  <c r="S31" i="10"/>
  <c r="AV33" i="11" s="1"/>
  <c r="AW33" i="11" s="1"/>
  <c r="AZ33" i="11" s="1"/>
  <c r="BA33" i="11" s="1"/>
  <c r="O32" i="10"/>
  <c r="AP34" i="11" s="1"/>
  <c r="AQ34" i="11" s="1"/>
  <c r="S32" i="10"/>
  <c r="AV34" i="11" s="1"/>
  <c r="AW34" i="11" s="1"/>
  <c r="AZ34" i="11" s="1"/>
  <c r="BA34" i="11" s="1"/>
  <c r="O33" i="10"/>
  <c r="AP35" i="11" s="1"/>
  <c r="AO35" i="11" s="1"/>
  <c r="S33" i="10"/>
  <c r="AV35" i="11" s="1"/>
  <c r="AW35" i="11" s="1"/>
  <c r="AZ35" i="11" s="1"/>
  <c r="BA35" i="11" s="1"/>
  <c r="O34" i="10"/>
  <c r="AP36" i="11" s="1"/>
  <c r="S34" i="10"/>
  <c r="AV36" i="11" s="1"/>
  <c r="AW36" i="11" s="1"/>
  <c r="AZ36" i="11" s="1"/>
  <c r="BA36" i="11" s="1"/>
  <c r="O35" i="10"/>
  <c r="AP37" i="11" s="1"/>
  <c r="S35" i="10"/>
  <c r="AV37" i="11" s="1"/>
  <c r="AW37" i="11" s="1"/>
  <c r="AX37" i="11" s="1"/>
  <c r="AY37" i="11" s="1"/>
  <c r="O36" i="10"/>
  <c r="AP38" i="11" s="1"/>
  <c r="S36" i="10"/>
  <c r="AV38" i="11" s="1"/>
  <c r="O37" i="10"/>
  <c r="AP39" i="11" s="1"/>
  <c r="AO39" i="11" s="1"/>
  <c r="S37" i="10"/>
  <c r="AV39" i="11" s="1"/>
  <c r="AW39" i="11" s="1"/>
  <c r="AZ39" i="11" s="1"/>
  <c r="BA39" i="11" s="1"/>
  <c r="O38" i="10"/>
  <c r="AP40" i="11" s="1"/>
  <c r="S38" i="10"/>
  <c r="AV40" i="11" s="1"/>
  <c r="AW40" i="11" s="1"/>
  <c r="AX40" i="11" s="1"/>
  <c r="AY40" i="11" s="1"/>
  <c r="O39" i="10"/>
  <c r="AP41" i="11" s="1"/>
  <c r="S39" i="10"/>
  <c r="AV41" i="11" s="1"/>
  <c r="AW41" i="11" s="1"/>
  <c r="AZ41" i="11" s="1"/>
  <c r="BA41" i="11" s="1"/>
  <c r="O40" i="10"/>
  <c r="AP42" i="11" s="1"/>
  <c r="AO42" i="11" s="1"/>
  <c r="AL42" i="11" s="1"/>
  <c r="AK42" i="11" s="1"/>
  <c r="S40" i="10"/>
  <c r="AV42" i="11" s="1"/>
  <c r="AW42" i="11" s="1"/>
  <c r="AZ42" i="11" s="1"/>
  <c r="BA42" i="11" s="1"/>
  <c r="O41" i="10"/>
  <c r="AP43" i="11" s="1"/>
  <c r="AQ43" i="11" s="1"/>
  <c r="S41" i="10"/>
  <c r="AV43" i="11" s="1"/>
  <c r="AW43" i="11" s="1"/>
  <c r="AZ43" i="11" s="1"/>
  <c r="BA43" i="11" s="1"/>
  <c r="O42" i="10"/>
  <c r="AP44" i="11" s="1"/>
  <c r="S42" i="10"/>
  <c r="AV44" i="11" s="1"/>
  <c r="AW44" i="11" s="1"/>
  <c r="AZ44" i="11" s="1"/>
  <c r="BA44" i="11" s="1"/>
  <c r="O43" i="10"/>
  <c r="AP45" i="11" s="1"/>
  <c r="S43" i="10"/>
  <c r="AV45" i="11" s="1"/>
  <c r="AW45" i="11" s="1"/>
  <c r="AZ45" i="11" s="1"/>
  <c r="BA45" i="11" s="1"/>
  <c r="O44" i="10"/>
  <c r="AP46" i="11" s="1"/>
  <c r="S44" i="10"/>
  <c r="AV46" i="11" s="1"/>
  <c r="AW46" i="11" s="1"/>
  <c r="AZ46" i="11" s="1"/>
  <c r="BA46" i="11" s="1"/>
  <c r="O45" i="10"/>
  <c r="AP47" i="11" s="1"/>
  <c r="AQ47" i="11" s="1"/>
  <c r="S45" i="10"/>
  <c r="AV47" i="11" s="1"/>
  <c r="AW47" i="11" s="1"/>
  <c r="AZ47" i="11" s="1"/>
  <c r="BA47" i="11" s="1"/>
  <c r="O46" i="10"/>
  <c r="AP48" i="11" s="1"/>
  <c r="S46" i="10"/>
  <c r="AV48" i="11" s="1"/>
  <c r="AW48" i="11" s="1"/>
  <c r="AZ48" i="11" s="1"/>
  <c r="BA48" i="11" s="1"/>
  <c r="O47" i="10"/>
  <c r="AP49" i="11" s="1"/>
  <c r="AQ49" i="11" s="1"/>
  <c r="S47" i="10"/>
  <c r="AV49" i="11" s="1"/>
  <c r="AW49" i="11" s="1"/>
  <c r="AZ49" i="11" s="1"/>
  <c r="BA49" i="11" s="1"/>
  <c r="O48" i="10"/>
  <c r="AP50" i="11" s="1"/>
  <c r="S48" i="10"/>
  <c r="AV50" i="11" s="1"/>
  <c r="O49" i="10"/>
  <c r="AP51" i="11" s="1"/>
  <c r="AO51" i="11" s="1"/>
  <c r="S49" i="10"/>
  <c r="AV51" i="11" s="1"/>
  <c r="AW51" i="11" s="1"/>
  <c r="AZ51" i="11" s="1"/>
  <c r="BA51" i="11" s="1"/>
  <c r="O50" i="10"/>
  <c r="AP52" i="11" s="1"/>
  <c r="S50" i="10"/>
  <c r="AV52" i="11" s="1"/>
  <c r="AW52" i="11" s="1"/>
  <c r="AX52" i="11" s="1"/>
  <c r="AY52" i="11" s="1"/>
  <c r="O51" i="10"/>
  <c r="AP53" i="11" s="1"/>
  <c r="AQ53" i="11" s="1"/>
  <c r="S51" i="10"/>
  <c r="AV53" i="11" s="1"/>
  <c r="AW53" i="11" s="1"/>
  <c r="AZ53" i="11" s="1"/>
  <c r="BA53" i="11" s="1"/>
  <c r="O52" i="10"/>
  <c r="AP54" i="11" s="1"/>
  <c r="AO54" i="11" s="1"/>
  <c r="S52" i="10"/>
  <c r="AV54" i="11" s="1"/>
  <c r="AW54" i="11" s="1"/>
  <c r="AZ54" i="11" s="1"/>
  <c r="BA54" i="11" s="1"/>
  <c r="O53" i="10"/>
  <c r="AP55" i="11" s="1"/>
  <c r="R53" i="10"/>
  <c r="AT55" i="11" s="1"/>
  <c r="S53" i="10"/>
  <c r="AV55" i="11" s="1"/>
  <c r="AW55" i="11" s="1"/>
  <c r="AZ55" i="11" s="1"/>
  <c r="BA55" i="11" s="1"/>
  <c r="O54" i="10"/>
  <c r="AP56" i="11" s="1"/>
  <c r="S54" i="10"/>
  <c r="AV56" i="11" s="1"/>
  <c r="AW56" i="11" s="1"/>
  <c r="AZ56" i="11" s="1"/>
  <c r="BA56" i="11" s="1"/>
  <c r="O55" i="10"/>
  <c r="AP57" i="11" s="1"/>
  <c r="S55" i="10"/>
  <c r="AV57" i="11" s="1"/>
  <c r="AW57" i="11" s="1"/>
  <c r="AZ57" i="11" s="1"/>
  <c r="BA57" i="11" s="1"/>
  <c r="O56" i="10"/>
  <c r="AP58" i="11" s="1"/>
  <c r="S56" i="10"/>
  <c r="AV58" i="11" s="1"/>
  <c r="AW58" i="11" s="1"/>
  <c r="AZ58" i="11" s="1"/>
  <c r="BA58" i="11" s="1"/>
  <c r="O57" i="10"/>
  <c r="AP59" i="11" s="1"/>
  <c r="AQ59" i="11" s="1"/>
  <c r="R57" i="10"/>
  <c r="AT59" i="11" s="1"/>
  <c r="S57" i="10"/>
  <c r="AV59" i="11" s="1"/>
  <c r="AW59" i="11" s="1"/>
  <c r="AX59" i="11" s="1"/>
  <c r="AY59" i="11" s="1"/>
  <c r="O58" i="10"/>
  <c r="AP60" i="11" s="1"/>
  <c r="S58" i="10"/>
  <c r="AV60" i="11" s="1"/>
  <c r="AW60" i="11" s="1"/>
  <c r="AZ60" i="11" s="1"/>
  <c r="BA60" i="11" s="1"/>
  <c r="O59" i="10"/>
  <c r="AP61" i="11" s="1"/>
  <c r="S59" i="10"/>
  <c r="AV61" i="11" s="1"/>
  <c r="AW61" i="11" s="1"/>
  <c r="AZ61" i="11" s="1"/>
  <c r="BA61" i="11" s="1"/>
  <c r="O60" i="10"/>
  <c r="AP62" i="11" s="1"/>
  <c r="P60" i="10"/>
  <c r="AR62" i="11" s="1"/>
  <c r="S60" i="10"/>
  <c r="AV62" i="11" s="1"/>
  <c r="O61" i="10"/>
  <c r="AP63" i="11" s="1"/>
  <c r="AO63" i="11" s="1"/>
  <c r="P61" i="10"/>
  <c r="AR63" i="11" s="1"/>
  <c r="S61" i="10"/>
  <c r="AV63" i="11" s="1"/>
  <c r="AW63" i="11" s="1"/>
  <c r="AX63" i="11" s="1"/>
  <c r="AY63" i="11" s="1"/>
  <c r="O62" i="10"/>
  <c r="AP64" i="11" s="1"/>
  <c r="P62" i="10"/>
  <c r="AR64" i="11" s="1"/>
  <c r="S62" i="10"/>
  <c r="AV64" i="11" s="1"/>
  <c r="AW64" i="11" s="1"/>
  <c r="AZ64" i="11" s="1"/>
  <c r="BA64" i="11" s="1"/>
  <c r="O63" i="10"/>
  <c r="AP65" i="11" s="1"/>
  <c r="R63" i="10"/>
  <c r="AT65" i="11" s="1"/>
  <c r="S63" i="10"/>
  <c r="AV65" i="11" s="1"/>
  <c r="AW65" i="11" s="1"/>
  <c r="AX65" i="11" s="1"/>
  <c r="AY65" i="11" s="1"/>
  <c r="O64" i="10"/>
  <c r="AP66" i="11" s="1"/>
  <c r="AO66" i="11" s="1"/>
  <c r="AL66" i="11" s="1"/>
  <c r="AK66" i="11" s="1"/>
  <c r="P64" i="10"/>
  <c r="AR66" i="11" s="1"/>
  <c r="S64" i="10"/>
  <c r="AV66" i="11" s="1"/>
  <c r="AW66" i="11" s="1"/>
  <c r="AZ66" i="11" s="1"/>
  <c r="BA66" i="11" s="1"/>
  <c r="O65" i="10"/>
  <c r="AP67" i="11" s="1"/>
  <c r="P65" i="10"/>
  <c r="AR67" i="11" s="1"/>
  <c r="S65" i="10"/>
  <c r="AV67" i="11" s="1"/>
  <c r="AW67" i="11" s="1"/>
  <c r="AZ67" i="11" s="1"/>
  <c r="BA67" i="11" s="1"/>
  <c r="O66" i="10"/>
  <c r="AP68" i="11" s="1"/>
  <c r="P66" i="10"/>
  <c r="AR68" i="11" s="1"/>
  <c r="S66" i="10"/>
  <c r="AV68" i="11" s="1"/>
  <c r="AW68" i="11" s="1"/>
  <c r="AZ68" i="11" s="1"/>
  <c r="BA68" i="11" s="1"/>
  <c r="O67" i="10"/>
  <c r="AP69" i="11" s="1"/>
  <c r="P67" i="10"/>
  <c r="AR69" i="11" s="1"/>
  <c r="S67" i="10"/>
  <c r="AV69" i="11" s="1"/>
  <c r="AW69" i="11" s="1"/>
  <c r="AZ69" i="11" s="1"/>
  <c r="BA69" i="11" s="1"/>
  <c r="O68" i="10"/>
  <c r="AP70" i="11" s="1"/>
  <c r="P68" i="10"/>
  <c r="AR70" i="11" s="1"/>
  <c r="S68" i="10"/>
  <c r="AV70" i="11" s="1"/>
  <c r="AW70" i="11" s="1"/>
  <c r="AZ70" i="11" s="1"/>
  <c r="BA70" i="11" s="1"/>
  <c r="O69" i="10"/>
  <c r="AP71" i="11" s="1"/>
  <c r="P69" i="10"/>
  <c r="AR71" i="11" s="1"/>
  <c r="R69" i="10"/>
  <c r="AT71" i="11" s="1"/>
  <c r="S69" i="10"/>
  <c r="AV71" i="11" s="1"/>
  <c r="AW71" i="11" s="1"/>
  <c r="AX71" i="11" s="1"/>
  <c r="AY71" i="11" s="1"/>
  <c r="O70" i="10"/>
  <c r="AP72" i="11" s="1"/>
  <c r="AQ72" i="11" s="1"/>
  <c r="P70" i="10"/>
  <c r="AR72" i="11" s="1"/>
  <c r="S70" i="10"/>
  <c r="AV72" i="11" s="1"/>
  <c r="AW72" i="11" s="1"/>
  <c r="AX72" i="11" s="1"/>
  <c r="AY72" i="11" s="1"/>
  <c r="O71" i="10"/>
  <c r="AP73" i="11" s="1"/>
  <c r="R71" i="10"/>
  <c r="AT73" i="11" s="1"/>
  <c r="S71" i="10"/>
  <c r="AV73" i="11" s="1"/>
  <c r="AW73" i="11" s="1"/>
  <c r="AX73" i="11" s="1"/>
  <c r="AY73" i="11" s="1"/>
  <c r="O72" i="10"/>
  <c r="AP74" i="11" s="1"/>
  <c r="P72" i="10"/>
  <c r="AR74" i="11" s="1"/>
  <c r="S72" i="10"/>
  <c r="AV74" i="11" s="1"/>
  <c r="O73" i="10"/>
  <c r="AP75" i="11" s="1"/>
  <c r="P73" i="10"/>
  <c r="AR75" i="11" s="1"/>
  <c r="S73" i="10"/>
  <c r="AV75" i="11" s="1"/>
  <c r="AW75" i="11" s="1"/>
  <c r="AZ75" i="11" s="1"/>
  <c r="BA75" i="11" s="1"/>
  <c r="O74" i="10"/>
  <c r="AP76" i="11" s="1"/>
  <c r="P74" i="10"/>
  <c r="AR76" i="11" s="1"/>
  <c r="S74" i="10"/>
  <c r="AV76" i="11" s="1"/>
  <c r="AW76" i="11" s="1"/>
  <c r="AZ76" i="11" s="1"/>
  <c r="BA76" i="11" s="1"/>
  <c r="O75" i="10"/>
  <c r="AP77" i="11" s="1"/>
  <c r="AO77" i="11" s="1"/>
  <c r="R75" i="10"/>
  <c r="AT77" i="11" s="1"/>
  <c r="S75" i="10"/>
  <c r="AV77" i="11" s="1"/>
  <c r="AW77" i="11" s="1"/>
  <c r="AZ77" i="11" s="1"/>
  <c r="BA77" i="11" s="1"/>
  <c r="O76" i="10"/>
  <c r="AP78" i="11" s="1"/>
  <c r="AO78" i="11" s="1"/>
  <c r="AN78" i="11" s="1"/>
  <c r="AM78" i="11" s="1"/>
  <c r="P76" i="10"/>
  <c r="AR78" i="11" s="1"/>
  <c r="S76" i="10"/>
  <c r="AV78" i="11" s="1"/>
  <c r="AW78" i="11" s="1"/>
  <c r="AZ78" i="11" s="1"/>
  <c r="BA78" i="11" s="1"/>
  <c r="O77" i="10"/>
  <c r="AP79" i="11" s="1"/>
  <c r="P77" i="10"/>
  <c r="AR79" i="11" s="1"/>
  <c r="S77" i="10"/>
  <c r="AV79" i="11" s="1"/>
  <c r="AW79" i="11" s="1"/>
  <c r="AZ79" i="11" s="1"/>
  <c r="BA79" i="11" s="1"/>
  <c r="O78" i="10"/>
  <c r="AP80" i="11" s="1"/>
  <c r="P78" i="10"/>
  <c r="AR80" i="11" s="1"/>
  <c r="R78" i="10"/>
  <c r="AT80" i="11" s="1"/>
  <c r="S78" i="10"/>
  <c r="AV80" i="11" s="1"/>
  <c r="AW80" i="11" s="1"/>
  <c r="AZ80" i="11" s="1"/>
  <c r="BA80" i="11" s="1"/>
  <c r="O79" i="10"/>
  <c r="AP81" i="11" s="1"/>
  <c r="S79" i="10"/>
  <c r="AV81" i="11" s="1"/>
  <c r="AW81" i="11" s="1"/>
  <c r="AX81" i="11" s="1"/>
  <c r="AY81" i="11" s="1"/>
  <c r="O80" i="10"/>
  <c r="AP82" i="11" s="1"/>
  <c r="P80" i="10"/>
  <c r="AR82" i="11" s="1"/>
  <c r="S80" i="10"/>
  <c r="AV82" i="11" s="1"/>
  <c r="AW82" i="11" s="1"/>
  <c r="AX82" i="11" s="1"/>
  <c r="AY82" i="11" s="1"/>
  <c r="O81" i="10"/>
  <c r="AP83" i="11" s="1"/>
  <c r="P81" i="10"/>
  <c r="AR83" i="11" s="1"/>
  <c r="R81" i="10"/>
  <c r="AT83" i="11" s="1"/>
  <c r="S81" i="10"/>
  <c r="AV83" i="11" s="1"/>
  <c r="AW83" i="11" s="1"/>
  <c r="AX83" i="11" s="1"/>
  <c r="AY83" i="11" s="1"/>
  <c r="O82" i="10"/>
  <c r="AP84" i="11" s="1"/>
  <c r="P82" i="10"/>
  <c r="AR84" i="11" s="1"/>
  <c r="S82" i="10"/>
  <c r="AV84" i="11" s="1"/>
  <c r="AW84" i="11" s="1"/>
  <c r="AZ84" i="11" s="1"/>
  <c r="BA84" i="11" s="1"/>
  <c r="O83" i="10"/>
  <c r="AP85" i="11" s="1"/>
  <c r="AO85" i="11" s="1"/>
  <c r="R83" i="10"/>
  <c r="AT85" i="11" s="1"/>
  <c r="S83" i="10"/>
  <c r="AV85" i="11" s="1"/>
  <c r="AW85" i="11" s="1"/>
  <c r="AX85" i="11" s="1"/>
  <c r="AY85" i="11" s="1"/>
  <c r="O84" i="10"/>
  <c r="AP86" i="11" s="1"/>
  <c r="P84" i="10"/>
  <c r="AR86" i="11" s="1"/>
  <c r="S84" i="10"/>
  <c r="AV86" i="11" s="1"/>
  <c r="O85" i="10"/>
  <c r="AP87" i="11" s="1"/>
  <c r="AO87" i="11" s="1"/>
  <c r="P85" i="10"/>
  <c r="AR87" i="11" s="1"/>
  <c r="R85" i="10"/>
  <c r="AT87" i="11" s="1"/>
  <c r="AU87" i="11" s="1"/>
  <c r="S85" i="10"/>
  <c r="AV87" i="11" s="1"/>
  <c r="AW87" i="11" s="1"/>
  <c r="AZ87" i="11" s="1"/>
  <c r="BA87" i="11" s="1"/>
  <c r="O86" i="10"/>
  <c r="AP88" i="11" s="1"/>
  <c r="AO88" i="11" s="1"/>
  <c r="P86" i="10"/>
  <c r="AR88" i="11" s="1"/>
  <c r="S86" i="10"/>
  <c r="AV88" i="11" s="1"/>
  <c r="AW88" i="11" s="1"/>
  <c r="AZ88" i="11" s="1"/>
  <c r="BA88" i="11" s="1"/>
  <c r="O87" i="10"/>
  <c r="AP89" i="11" s="1"/>
  <c r="AO89" i="11" s="1"/>
  <c r="P87" i="10"/>
  <c r="AR89" i="11" s="1"/>
  <c r="R87" i="10"/>
  <c r="AT89" i="11" s="1"/>
  <c r="S87" i="10"/>
  <c r="AV89" i="11" s="1"/>
  <c r="AW89" i="11" s="1"/>
  <c r="AZ89" i="11" s="1"/>
  <c r="BA89" i="11" s="1"/>
  <c r="O88" i="10"/>
  <c r="AP90" i="11" s="1"/>
  <c r="AO90" i="11" s="1"/>
  <c r="P88" i="10"/>
  <c r="AR90" i="11" s="1"/>
  <c r="S88" i="10"/>
  <c r="AV90" i="11" s="1"/>
  <c r="AW90" i="11" s="1"/>
  <c r="AZ90" i="11" s="1"/>
  <c r="BA90" i="11" s="1"/>
  <c r="O89" i="10"/>
  <c r="AP91" i="11" s="1"/>
  <c r="AQ91" i="11" s="1"/>
  <c r="P89" i="10"/>
  <c r="AR91" i="11" s="1"/>
  <c r="S89" i="10"/>
  <c r="AV91" i="11" s="1"/>
  <c r="AW91" i="11" s="1"/>
  <c r="AZ91" i="11" s="1"/>
  <c r="BA91" i="11" s="1"/>
  <c r="O90" i="10"/>
  <c r="AP92" i="11" s="1"/>
  <c r="AO92" i="11" s="1"/>
  <c r="P90" i="10"/>
  <c r="AR92" i="11" s="1"/>
  <c r="R90" i="10"/>
  <c r="AT92" i="11" s="1"/>
  <c r="S90" i="10"/>
  <c r="AV92" i="11" s="1"/>
  <c r="AW92" i="11" s="1"/>
  <c r="AZ92" i="11" s="1"/>
  <c r="BA92" i="11" s="1"/>
  <c r="O91" i="10"/>
  <c r="AP93" i="11" s="1"/>
  <c r="R91" i="10"/>
  <c r="AT93" i="11" s="1"/>
  <c r="S91" i="10"/>
  <c r="AV93" i="11" s="1"/>
  <c r="AW93" i="11" s="1"/>
  <c r="AZ93" i="11" s="1"/>
  <c r="BA93" i="11" s="1"/>
  <c r="O92" i="10"/>
  <c r="AP94" i="11" s="1"/>
  <c r="P92" i="10"/>
  <c r="AR94" i="11" s="1"/>
  <c r="S92" i="10"/>
  <c r="AV94" i="11" s="1"/>
  <c r="AW94" i="11" s="1"/>
  <c r="AZ94" i="11" s="1"/>
  <c r="BA94" i="11" s="1"/>
  <c r="O93" i="10"/>
  <c r="AP95" i="11" s="1"/>
  <c r="P93" i="10"/>
  <c r="AR95" i="11" s="1"/>
  <c r="S93" i="10"/>
  <c r="AV95" i="11" s="1"/>
  <c r="AW95" i="11" s="1"/>
  <c r="AZ95" i="11" s="1"/>
  <c r="BA95" i="11" s="1"/>
  <c r="O94" i="10"/>
  <c r="AP96" i="11" s="1"/>
  <c r="P94" i="10"/>
  <c r="AR96" i="11" s="1"/>
  <c r="S94" i="10"/>
  <c r="AV96" i="11" s="1"/>
  <c r="AW96" i="11" s="1"/>
  <c r="AZ96" i="11" s="1"/>
  <c r="BA96" i="11" s="1"/>
  <c r="O95" i="10"/>
  <c r="AP97" i="11" s="1"/>
  <c r="P95" i="10"/>
  <c r="AR97" i="11" s="1"/>
  <c r="S95" i="10"/>
  <c r="AV97" i="11" s="1"/>
  <c r="AW97" i="11" s="1"/>
  <c r="AZ97" i="11" s="1"/>
  <c r="BA97" i="11" s="1"/>
  <c r="O96" i="10"/>
  <c r="AP98" i="11" s="1"/>
  <c r="P96" i="10"/>
  <c r="AR98" i="11" s="1"/>
  <c r="S96" i="10"/>
  <c r="AV98" i="11" s="1"/>
  <c r="O97" i="10"/>
  <c r="AP99" i="11" s="1"/>
  <c r="P97" i="10"/>
  <c r="AR99" i="11" s="1"/>
  <c r="R97" i="10"/>
  <c r="AT99" i="11" s="1"/>
  <c r="S97" i="10"/>
  <c r="AV99" i="11" s="1"/>
  <c r="AW99" i="11" s="1"/>
  <c r="AZ99" i="11" s="1"/>
  <c r="BA99" i="11" s="1"/>
  <c r="O98" i="10"/>
  <c r="AP100" i="11" s="1"/>
  <c r="AO100" i="11" s="1"/>
  <c r="P98" i="10"/>
  <c r="AR100" i="11" s="1"/>
  <c r="S98" i="10"/>
  <c r="AV100" i="11" s="1"/>
  <c r="AW100" i="11" s="1"/>
  <c r="AZ100" i="11" s="1"/>
  <c r="BA100" i="11" s="1"/>
  <c r="O99" i="10"/>
  <c r="AP101" i="11" s="1"/>
  <c r="AO101" i="11" s="1"/>
  <c r="AL101" i="11" s="1"/>
  <c r="AK101" i="11" s="1"/>
  <c r="P99" i="10"/>
  <c r="AR101" i="11" s="1"/>
  <c r="S99" i="10"/>
  <c r="AV101" i="11" s="1"/>
  <c r="AW101" i="11" s="1"/>
  <c r="AZ101" i="11" s="1"/>
  <c r="BA101" i="11" s="1"/>
  <c r="O100" i="10"/>
  <c r="AP102" i="11" s="1"/>
  <c r="AO102" i="11" s="1"/>
  <c r="P100" i="10"/>
  <c r="AR102" i="11" s="1"/>
  <c r="S100" i="10"/>
  <c r="AV102" i="11" s="1"/>
  <c r="AW102" i="11" s="1"/>
  <c r="AZ102" i="11" s="1"/>
  <c r="BA102" i="11" s="1"/>
  <c r="O101" i="10"/>
  <c r="AP103" i="11" s="1"/>
  <c r="AO103" i="11" s="1"/>
  <c r="P101" i="10"/>
  <c r="AR103" i="11" s="1"/>
  <c r="R101" i="10"/>
  <c r="AT103" i="11" s="1"/>
  <c r="S101" i="10"/>
  <c r="AV103" i="11" s="1"/>
  <c r="AW103" i="11" s="1"/>
  <c r="AZ103" i="11" s="1"/>
  <c r="BA103" i="11" s="1"/>
  <c r="O102" i="10"/>
  <c r="AP104" i="11" s="1"/>
  <c r="AO104" i="11" s="1"/>
  <c r="P102" i="10"/>
  <c r="AR104" i="11" s="1"/>
  <c r="S102" i="10"/>
  <c r="AV104" i="11" s="1"/>
  <c r="AW104" i="11" s="1"/>
  <c r="AZ104" i="11" s="1"/>
  <c r="BA104" i="11" s="1"/>
  <c r="O103" i="10"/>
  <c r="AP105" i="11" s="1"/>
  <c r="P103" i="10"/>
  <c r="AR105" i="11" s="1"/>
  <c r="R103" i="10"/>
  <c r="AT105" i="11" s="1"/>
  <c r="S103" i="10"/>
  <c r="AV105" i="11" s="1"/>
  <c r="AW105" i="11" s="1"/>
  <c r="AX105" i="11" s="1"/>
  <c r="AY105" i="11" s="1"/>
  <c r="O104" i="10"/>
  <c r="AP106" i="11" s="1"/>
  <c r="P104" i="10"/>
  <c r="AR106" i="11" s="1"/>
  <c r="S104" i="10"/>
  <c r="AV106" i="11" s="1"/>
  <c r="AW106" i="11" s="1"/>
  <c r="AX106" i="11" s="1"/>
  <c r="AY106" i="11" s="1"/>
  <c r="O105" i="10"/>
  <c r="AP107" i="11" s="1"/>
  <c r="P105" i="10"/>
  <c r="AR107" i="11" s="1"/>
  <c r="S105" i="10"/>
  <c r="AV107" i="11" s="1"/>
  <c r="AW107" i="11" s="1"/>
  <c r="AZ107" i="11" s="1"/>
  <c r="BA107" i="11" s="1"/>
  <c r="O106" i="10"/>
  <c r="AP108" i="11" s="1"/>
  <c r="P106" i="10"/>
  <c r="AR108" i="11" s="1"/>
  <c r="S106" i="10"/>
  <c r="AV108" i="11" s="1"/>
  <c r="AW108" i="11" s="1"/>
  <c r="AZ108" i="11" s="1"/>
  <c r="BA108" i="11" s="1"/>
  <c r="O107" i="10"/>
  <c r="AP109" i="11" s="1"/>
  <c r="P107" i="10"/>
  <c r="AR109" i="11" s="1"/>
  <c r="R107" i="10"/>
  <c r="AT109" i="11" s="1"/>
  <c r="AU109" i="11" s="1"/>
  <c r="S107" i="10"/>
  <c r="AV109" i="11" s="1"/>
  <c r="AW109" i="11" s="1"/>
  <c r="AZ109" i="11" s="1"/>
  <c r="BA109" i="11" s="1"/>
  <c r="O108" i="10"/>
  <c r="AP110" i="11" s="1"/>
  <c r="AO110" i="11" s="1"/>
  <c r="P108" i="10"/>
  <c r="AR110" i="11" s="1"/>
  <c r="S108" i="10"/>
  <c r="AV110" i="11" s="1"/>
  <c r="AW110" i="11" s="1"/>
  <c r="O109" i="10"/>
  <c r="AP111" i="11" s="1"/>
  <c r="P109" i="10"/>
  <c r="AR111" i="11" s="1"/>
  <c r="R109" i="10"/>
  <c r="AT111" i="11" s="1"/>
  <c r="S109" i="10"/>
  <c r="AV111" i="11" s="1"/>
  <c r="AW111" i="11" s="1"/>
  <c r="AZ111" i="11" s="1"/>
  <c r="BA111" i="11" s="1"/>
  <c r="O110" i="10"/>
  <c r="AP112" i="11" s="1"/>
  <c r="P110" i="10"/>
  <c r="AR112" i="11" s="1"/>
  <c r="S110" i="10"/>
  <c r="AV112" i="11" s="1"/>
  <c r="AW112" i="11" s="1"/>
  <c r="AZ112" i="11" s="1"/>
  <c r="BA112" i="11" s="1"/>
  <c r="O111" i="10"/>
  <c r="AP113" i="11" s="1"/>
  <c r="AO113" i="11" s="1"/>
  <c r="R111" i="10"/>
  <c r="AT113" i="11" s="1"/>
  <c r="S111" i="10"/>
  <c r="AV113" i="11" s="1"/>
  <c r="AW113" i="11" s="1"/>
  <c r="AX113" i="11" s="1"/>
  <c r="AY113" i="11" s="1"/>
  <c r="O112" i="10"/>
  <c r="AP114" i="11" s="1"/>
  <c r="AO114" i="11" s="1"/>
  <c r="P112" i="10"/>
  <c r="AR114" i="11" s="1"/>
  <c r="AQ114" i="11" s="1"/>
  <c r="S112" i="10"/>
  <c r="AV114" i="11" s="1"/>
  <c r="AW114" i="11" s="1"/>
  <c r="O113" i="10"/>
  <c r="AP115" i="11" s="1"/>
  <c r="AO115" i="11" s="1"/>
  <c r="S113" i="10"/>
  <c r="AV115" i="11" s="1"/>
  <c r="AW115" i="11" s="1"/>
  <c r="AZ115" i="11" s="1"/>
  <c r="BA115" i="11" s="1"/>
  <c r="O114" i="10"/>
  <c r="AP116" i="11" s="1"/>
  <c r="P114" i="10"/>
  <c r="AR116" i="11" s="1"/>
  <c r="S114" i="10"/>
  <c r="AV116" i="11" s="1"/>
  <c r="AW116" i="11" s="1"/>
  <c r="AZ116" i="11" s="1"/>
  <c r="BA116" i="11" s="1"/>
  <c r="O115" i="10"/>
  <c r="AP117" i="11" s="1"/>
  <c r="P115" i="10"/>
  <c r="AR117" i="11" s="1"/>
  <c r="R115" i="10"/>
  <c r="AT117" i="11" s="1"/>
  <c r="S115" i="10"/>
  <c r="AV117" i="11" s="1"/>
  <c r="AW117" i="11" s="1"/>
  <c r="AZ117" i="11" s="1"/>
  <c r="BA117" i="11" s="1"/>
  <c r="O116" i="10"/>
  <c r="AP118" i="11" s="1"/>
  <c r="AO118" i="11" s="1"/>
  <c r="P116" i="10"/>
  <c r="AR118" i="11" s="1"/>
  <c r="S116" i="10"/>
  <c r="AV118" i="11" s="1"/>
  <c r="AW118" i="11" s="1"/>
  <c r="O117" i="10"/>
  <c r="AP119" i="11" s="1"/>
  <c r="AO119" i="11" s="1"/>
  <c r="P117" i="10"/>
  <c r="AR119" i="11" s="1"/>
  <c r="S117" i="10"/>
  <c r="AV119" i="11" s="1"/>
  <c r="AW119" i="11" s="1"/>
  <c r="O118" i="10"/>
  <c r="AP120" i="11" s="1"/>
  <c r="P118" i="10"/>
  <c r="AR120" i="11" s="1"/>
  <c r="S118" i="10"/>
  <c r="AV120" i="11" s="1"/>
  <c r="AW120" i="11" s="1"/>
  <c r="O119" i="10"/>
  <c r="AP121" i="11" s="1"/>
  <c r="S119" i="10"/>
  <c r="AV121" i="11" s="1"/>
  <c r="AW121" i="11" s="1"/>
  <c r="AZ121" i="11" s="1"/>
  <c r="BA121" i="11" s="1"/>
  <c r="O120" i="10"/>
  <c r="AP122" i="11" s="1"/>
  <c r="P120" i="10"/>
  <c r="AR122" i="11" s="1"/>
  <c r="S120" i="10"/>
  <c r="AV122" i="11" s="1"/>
  <c r="O121" i="10"/>
  <c r="AP123" i="11" s="1"/>
  <c r="P121" i="10"/>
  <c r="AR123" i="11" s="1"/>
  <c r="S121" i="10"/>
  <c r="AV123" i="11" s="1"/>
  <c r="AW123" i="11" s="1"/>
  <c r="AZ123" i="11" s="1"/>
  <c r="BA123" i="11" s="1"/>
  <c r="O122" i="10"/>
  <c r="AP124" i="11" s="1"/>
  <c r="S122" i="10"/>
  <c r="AV124" i="11" s="1"/>
  <c r="AW124" i="11" s="1"/>
  <c r="O123" i="10"/>
  <c r="AP125" i="11" s="1"/>
  <c r="P123" i="10"/>
  <c r="AR125" i="11" s="1"/>
  <c r="R123" i="10"/>
  <c r="AT125" i="11" s="1"/>
  <c r="AU125" i="11" s="1"/>
  <c r="S123" i="10"/>
  <c r="AV125" i="11" s="1"/>
  <c r="AW125" i="11" s="1"/>
  <c r="AZ125" i="11" s="1"/>
  <c r="BA125" i="11" s="1"/>
  <c r="O124" i="10"/>
  <c r="AP126" i="11" s="1"/>
  <c r="AO126" i="11" s="1"/>
  <c r="P124" i="10"/>
  <c r="AR126" i="11" s="1"/>
  <c r="S124" i="10"/>
  <c r="AV126" i="11" s="1"/>
  <c r="AW126" i="11" s="1"/>
  <c r="AZ126" i="11" s="1"/>
  <c r="BA126" i="11" s="1"/>
  <c r="O125" i="10"/>
  <c r="AP127" i="11" s="1"/>
  <c r="P125" i="10"/>
  <c r="AR127" i="11" s="1"/>
  <c r="R125" i="10"/>
  <c r="AT127" i="11" s="1"/>
  <c r="S125" i="10"/>
  <c r="AV127" i="11" s="1"/>
  <c r="AW127" i="11" s="1"/>
  <c r="AZ127" i="11" s="1"/>
  <c r="BA127" i="11" s="1"/>
  <c r="O126" i="10"/>
  <c r="AP128" i="11" s="1"/>
  <c r="P126" i="10"/>
  <c r="AR128" i="11" s="1"/>
  <c r="R126" i="10"/>
  <c r="AT128" i="11" s="1"/>
  <c r="S126" i="10"/>
  <c r="AV128" i="11" s="1"/>
  <c r="AW128" i="11" s="1"/>
  <c r="AZ128" i="11" s="1"/>
  <c r="BA128" i="11" s="1"/>
  <c r="O127" i="10"/>
  <c r="AP129" i="11" s="1"/>
  <c r="AO129" i="11" s="1"/>
  <c r="AL129" i="11" s="1"/>
  <c r="AK129" i="11" s="1"/>
  <c r="R127" i="10"/>
  <c r="AT129" i="11" s="1"/>
  <c r="S127" i="10"/>
  <c r="AV129" i="11" s="1"/>
  <c r="O128" i="10"/>
  <c r="AP130" i="11" s="1"/>
  <c r="P128" i="10"/>
  <c r="AR130" i="11" s="1"/>
  <c r="S128" i="10"/>
  <c r="AV130" i="11" s="1"/>
  <c r="AW130" i="11" s="1"/>
  <c r="AZ130" i="11" s="1"/>
  <c r="BA130" i="11" s="1"/>
  <c r="O129" i="10"/>
  <c r="AP131" i="11" s="1"/>
  <c r="P129" i="10"/>
  <c r="AR131" i="11" s="1"/>
  <c r="R129" i="10"/>
  <c r="AT131" i="11" s="1"/>
  <c r="S129" i="10"/>
  <c r="AV131" i="11" s="1"/>
  <c r="AW131" i="11" s="1"/>
  <c r="AZ131" i="11" s="1"/>
  <c r="BA131" i="11" s="1"/>
  <c r="O130" i="10"/>
  <c r="AP132" i="11" s="1"/>
  <c r="P130" i="10"/>
  <c r="AR132" i="11" s="1"/>
  <c r="S130" i="10"/>
  <c r="AV132" i="11" s="1"/>
  <c r="AW132" i="11" s="1"/>
  <c r="AZ132" i="11" s="1"/>
  <c r="BA132" i="11" s="1"/>
  <c r="O131" i="10"/>
  <c r="AP133" i="11" s="1"/>
  <c r="AO133" i="11" s="1"/>
  <c r="AN133" i="11" s="1"/>
  <c r="AM133" i="11" s="1"/>
  <c r="P131" i="10"/>
  <c r="AR133" i="11" s="1"/>
  <c r="R131" i="10"/>
  <c r="AT133" i="11" s="1"/>
  <c r="S131" i="10"/>
  <c r="AV133" i="11" s="1"/>
  <c r="AW133" i="11" s="1"/>
  <c r="AZ133" i="11" s="1"/>
  <c r="BA133" i="11" s="1"/>
  <c r="O132" i="10"/>
  <c r="AP134" i="11" s="1"/>
  <c r="AO134" i="11" s="1"/>
  <c r="P132" i="10"/>
  <c r="AR134" i="11" s="1"/>
  <c r="S132" i="10"/>
  <c r="AV134" i="11" s="1"/>
  <c r="O133" i="10"/>
  <c r="AP135" i="11" s="1"/>
  <c r="P133" i="10"/>
  <c r="AR135" i="11" s="1"/>
  <c r="S133" i="10"/>
  <c r="AV135" i="11" s="1"/>
  <c r="AW135" i="11" s="1"/>
  <c r="AX135" i="11" s="1"/>
  <c r="AY135" i="11" s="1"/>
  <c r="O134" i="10"/>
  <c r="AP136" i="11" s="1"/>
  <c r="AQ136" i="11" s="1"/>
  <c r="P134" i="10"/>
  <c r="AR136" i="11" s="1"/>
  <c r="S134" i="10"/>
  <c r="AV136" i="11" s="1"/>
  <c r="AW136" i="11" s="1"/>
  <c r="AZ136" i="11" s="1"/>
  <c r="BA136" i="11" s="1"/>
  <c r="O135" i="10"/>
  <c r="AP137" i="11" s="1"/>
  <c r="AO137" i="11" s="1"/>
  <c r="S135" i="10"/>
  <c r="AV137" i="11" s="1"/>
  <c r="AW137" i="11" s="1"/>
  <c r="AZ137" i="11" s="1"/>
  <c r="BA137" i="11" s="1"/>
  <c r="O136" i="10"/>
  <c r="AP138" i="11" s="1"/>
  <c r="P136" i="10"/>
  <c r="AR138" i="11" s="1"/>
  <c r="S136" i="10"/>
  <c r="AV138" i="11" s="1"/>
  <c r="AW138" i="11" s="1"/>
  <c r="AZ138" i="11" s="1"/>
  <c r="BA138" i="11" s="1"/>
  <c r="O137" i="10"/>
  <c r="AP139" i="11" s="1"/>
  <c r="S137" i="10"/>
  <c r="AV139" i="11" s="1"/>
  <c r="AW139" i="11" s="1"/>
  <c r="AZ139" i="11" s="1"/>
  <c r="BA139" i="11" s="1"/>
  <c r="O138" i="10"/>
  <c r="AP140" i="11" s="1"/>
  <c r="P138" i="10"/>
  <c r="AR140" i="11" s="1"/>
  <c r="S138" i="10"/>
  <c r="AV140" i="11" s="1"/>
  <c r="AW140" i="11" s="1"/>
  <c r="AZ140" i="11" s="1"/>
  <c r="BA140" i="11" s="1"/>
  <c r="O139" i="10"/>
  <c r="AP141" i="11" s="1"/>
  <c r="P139" i="10"/>
  <c r="AR141" i="11" s="1"/>
  <c r="S139" i="10"/>
  <c r="AV141" i="11" s="1"/>
  <c r="O140" i="10"/>
  <c r="AP142" i="11" s="1"/>
  <c r="P140" i="10"/>
  <c r="AR142" i="11" s="1"/>
  <c r="S140" i="10"/>
  <c r="AV142" i="11" s="1"/>
  <c r="AW142" i="11" s="1"/>
  <c r="AZ142" i="11" s="1"/>
  <c r="BA142" i="11" s="1"/>
  <c r="O141" i="10"/>
  <c r="AP143" i="11" s="1"/>
  <c r="P141" i="10"/>
  <c r="AR143" i="11" s="1"/>
  <c r="S141" i="10"/>
  <c r="AV143" i="11" s="1"/>
  <c r="AW143" i="11" s="1"/>
  <c r="AZ143" i="11" s="1"/>
  <c r="BA143" i="11" s="1"/>
  <c r="O142" i="10"/>
  <c r="AP144" i="11" s="1"/>
  <c r="P142" i="10"/>
  <c r="AR144" i="11" s="1"/>
  <c r="S142" i="10"/>
  <c r="AV144" i="11" s="1"/>
  <c r="AW144" i="11" s="1"/>
  <c r="AX144" i="11" s="1"/>
  <c r="AY144" i="11" s="1"/>
  <c r="O143" i="10"/>
  <c r="AP145" i="11" s="1"/>
  <c r="AO145" i="11" s="1"/>
  <c r="AN145" i="11" s="1"/>
  <c r="AM145" i="11" s="1"/>
  <c r="S143" i="10"/>
  <c r="AV145" i="11" s="1"/>
  <c r="AW145" i="11" s="1"/>
  <c r="AZ145" i="11" s="1"/>
  <c r="BA145" i="11" s="1"/>
  <c r="O144" i="10"/>
  <c r="AP146" i="11" s="1"/>
  <c r="AO146" i="11" s="1"/>
  <c r="P144" i="10"/>
  <c r="AR146" i="11" s="1"/>
  <c r="S144" i="10"/>
  <c r="AV146" i="11" s="1"/>
  <c r="O145" i="10"/>
  <c r="AP147" i="11" s="1"/>
  <c r="P145" i="10"/>
  <c r="AR147" i="11" s="1"/>
  <c r="R145" i="10"/>
  <c r="AT147" i="11" s="1"/>
  <c r="S145" i="10"/>
  <c r="AV147" i="11" s="1"/>
  <c r="AW147" i="11" s="1"/>
  <c r="AZ147" i="11" s="1"/>
  <c r="BA147" i="11" s="1"/>
  <c r="O146" i="10"/>
  <c r="AP148" i="11" s="1"/>
  <c r="S146" i="10"/>
  <c r="AV148" i="11" s="1"/>
  <c r="AW148" i="11" s="1"/>
  <c r="AX148" i="11" s="1"/>
  <c r="AY148" i="11" s="1"/>
  <c r="O147" i="10"/>
  <c r="AP149" i="11" s="1"/>
  <c r="AQ149" i="11" s="1"/>
  <c r="P147" i="10"/>
  <c r="AR149" i="11" s="1"/>
  <c r="S147" i="10"/>
  <c r="AV149" i="11" s="1"/>
  <c r="AW149" i="11" s="1"/>
  <c r="AZ149" i="11" s="1"/>
  <c r="BA149" i="11" s="1"/>
  <c r="O148" i="10"/>
  <c r="AP150" i="11" s="1"/>
  <c r="AO150" i="11" s="1"/>
  <c r="P148" i="10"/>
  <c r="AR150" i="11" s="1"/>
  <c r="AQ150" i="11" s="1"/>
  <c r="S148" i="10"/>
  <c r="AV150" i="11" s="1"/>
  <c r="AW150" i="11" s="1"/>
  <c r="AZ150" i="11" s="1"/>
  <c r="BA150" i="11" s="1"/>
  <c r="O149" i="10"/>
  <c r="AP151" i="11" s="1"/>
  <c r="S149" i="10"/>
  <c r="AV151" i="11" s="1"/>
  <c r="AW151" i="11" s="1"/>
  <c r="AZ151" i="11" s="1"/>
  <c r="BA151" i="11" s="1"/>
  <c r="O150" i="10"/>
  <c r="AP152" i="11" s="1"/>
  <c r="AO152" i="11" s="1"/>
  <c r="P150" i="10"/>
  <c r="AR152" i="11" s="1"/>
  <c r="R150" i="10"/>
  <c r="AT152" i="11" s="1"/>
  <c r="S150" i="10"/>
  <c r="AV152" i="11" s="1"/>
  <c r="AW152" i="11" s="1"/>
  <c r="AZ152" i="11" s="1"/>
  <c r="BA152" i="11" s="1"/>
  <c r="J11" i="10"/>
  <c r="Y13" i="11" s="1"/>
  <c r="J13" i="10"/>
  <c r="Y15" i="11" s="1"/>
  <c r="N14" i="10"/>
  <c r="AE16" i="11" s="1"/>
  <c r="J16" i="10"/>
  <c r="Y18" i="11" s="1"/>
  <c r="J17" i="10"/>
  <c r="Y19" i="11" s="1"/>
  <c r="J18" i="10"/>
  <c r="Y20" i="11" s="1"/>
  <c r="N19" i="10"/>
  <c r="AE21" i="11" s="1"/>
  <c r="K20" i="10"/>
  <c r="AA22" i="11" s="1"/>
  <c r="N21" i="10"/>
  <c r="AE23" i="11" s="1"/>
  <c r="J22" i="10"/>
  <c r="Y24" i="11" s="1"/>
  <c r="J23" i="10"/>
  <c r="Y25" i="11" s="1"/>
  <c r="M24" i="10"/>
  <c r="AC26" i="11" s="1"/>
  <c r="J25" i="10"/>
  <c r="Y27" i="11" s="1"/>
  <c r="J26" i="10"/>
  <c r="Y28" i="11" s="1"/>
  <c r="K27" i="10"/>
  <c r="AA29" i="11" s="1"/>
  <c r="J28" i="10"/>
  <c r="Y30" i="11" s="1"/>
  <c r="J29" i="10"/>
  <c r="Y31" i="11" s="1"/>
  <c r="J30" i="10"/>
  <c r="Y32" i="11" s="1"/>
  <c r="N33" i="10"/>
  <c r="AE35" i="11" s="1"/>
  <c r="N36" i="10"/>
  <c r="AE38" i="11" s="1"/>
  <c r="J37" i="10"/>
  <c r="Y39" i="11" s="1"/>
  <c r="K40" i="10"/>
  <c r="AA42" i="11" s="1"/>
  <c r="J42" i="10"/>
  <c r="Y44" i="11" s="1"/>
  <c r="K44" i="10"/>
  <c r="AA46" i="11" s="1"/>
  <c r="N45" i="10"/>
  <c r="AE47" i="11" s="1"/>
  <c r="J46" i="10"/>
  <c r="Y48" i="11" s="1"/>
  <c r="J48" i="10"/>
  <c r="Y50" i="11" s="1"/>
  <c r="J49" i="10"/>
  <c r="Y51" i="11" s="1"/>
  <c r="N50" i="10"/>
  <c r="AE52" i="11" s="1"/>
  <c r="J52" i="10"/>
  <c r="Y54" i="11" s="1"/>
  <c r="J54" i="10"/>
  <c r="Y56" i="11" s="1"/>
  <c r="N55" i="10"/>
  <c r="AE57" i="11" s="1"/>
  <c r="K56" i="10"/>
  <c r="AA58" i="11" s="1"/>
  <c r="N57" i="10"/>
  <c r="AE59" i="11" s="1"/>
  <c r="J58" i="10"/>
  <c r="Y60" i="11" s="1"/>
  <c r="K59" i="10"/>
  <c r="AA61" i="11" s="1"/>
  <c r="J60" i="10"/>
  <c r="Y62" i="11" s="1"/>
  <c r="J61" i="10"/>
  <c r="Y63" i="11" s="1"/>
  <c r="N62" i="10"/>
  <c r="AE64" i="11" s="1"/>
  <c r="K64" i="10"/>
  <c r="AA66" i="11" s="1"/>
  <c r="J66" i="10"/>
  <c r="Y68" i="11" s="1"/>
  <c r="J67" i="10"/>
  <c r="Y69" i="11" s="1"/>
  <c r="K68" i="10"/>
  <c r="AA70" i="11" s="1"/>
  <c r="J70" i="10"/>
  <c r="Y72" i="11" s="1"/>
  <c r="J71" i="10"/>
  <c r="Y73" i="11" s="1"/>
  <c r="N72" i="10"/>
  <c r="AE74" i="11" s="1"/>
  <c r="J73" i="10"/>
  <c r="Y75" i="11" s="1"/>
  <c r="K75" i="10"/>
  <c r="AA77" i="11" s="1"/>
  <c r="J78" i="10"/>
  <c r="Y80" i="11" s="1"/>
  <c r="K80" i="10"/>
  <c r="AA82" i="11" s="1"/>
  <c r="N81" i="10"/>
  <c r="AE83" i="11" s="1"/>
  <c r="J82" i="10"/>
  <c r="Y84" i="11" s="1"/>
  <c r="J83" i="10"/>
  <c r="Y85" i="11" s="1"/>
  <c r="J84" i="10"/>
  <c r="Y86" i="11" s="1"/>
  <c r="N86" i="10"/>
  <c r="AE88" i="11" s="1"/>
  <c r="M87" i="10"/>
  <c r="AC89" i="11" s="1"/>
  <c r="J89" i="10"/>
  <c r="Y91" i="11" s="1"/>
  <c r="J90" i="10"/>
  <c r="Y92" i="11" s="1"/>
  <c r="J92" i="10"/>
  <c r="Y94" i="11" s="1"/>
  <c r="N93" i="10"/>
  <c r="AE95" i="11" s="1"/>
  <c r="K96" i="10"/>
  <c r="AA98" i="11" s="1"/>
  <c r="J97" i="10"/>
  <c r="Y99" i="11" s="1"/>
  <c r="J98" i="10"/>
  <c r="Y100" i="11" s="1"/>
  <c r="K99" i="10"/>
  <c r="AA101" i="11" s="1"/>
  <c r="J100" i="10"/>
  <c r="Y102" i="11" s="1"/>
  <c r="J101" i="10"/>
  <c r="Y103" i="11" s="1"/>
  <c r="J102" i="10"/>
  <c r="Y104" i="11" s="1"/>
  <c r="K103" i="10"/>
  <c r="AA105" i="11" s="1"/>
  <c r="K106" i="10"/>
  <c r="AA108" i="11" s="1"/>
  <c r="J107" i="10"/>
  <c r="Y109" i="11" s="1"/>
  <c r="K108" i="10"/>
  <c r="AA110" i="11" s="1"/>
  <c r="M109" i="10"/>
  <c r="AC111" i="11" s="1"/>
  <c r="J111" i="10"/>
  <c r="Y113" i="11" s="1"/>
  <c r="J113" i="10"/>
  <c r="Y115" i="11" s="1"/>
  <c r="J114" i="10"/>
  <c r="Y116" i="11" s="1"/>
  <c r="M115" i="10"/>
  <c r="AC117" i="11" s="1"/>
  <c r="K119" i="10"/>
  <c r="AA121" i="11" s="1"/>
  <c r="N120" i="10"/>
  <c r="AE122" i="11" s="1"/>
  <c r="J121" i="10"/>
  <c r="Y123" i="11" s="1"/>
  <c r="N122" i="10"/>
  <c r="AE124" i="11" s="1"/>
  <c r="J124" i="10"/>
  <c r="Y126" i="11" s="1"/>
  <c r="J126" i="10"/>
  <c r="Y128" i="11" s="1"/>
  <c r="K127" i="10"/>
  <c r="AA129" i="11" s="1"/>
  <c r="K129" i="10"/>
  <c r="AA131" i="11" s="1"/>
  <c r="J130" i="10"/>
  <c r="Y132" i="11" s="1"/>
  <c r="N132" i="10"/>
  <c r="AE134" i="11" s="1"/>
  <c r="M133" i="10"/>
  <c r="AC135" i="11" s="1"/>
  <c r="J138" i="10"/>
  <c r="Y140" i="11" s="1"/>
  <c r="K139" i="10"/>
  <c r="AA141" i="11" s="1"/>
  <c r="K140" i="10"/>
  <c r="AA142" i="11" s="1"/>
  <c r="J143" i="10"/>
  <c r="Y145" i="11" s="1"/>
  <c r="K144" i="10"/>
  <c r="AA146" i="11" s="1"/>
  <c r="M145" i="10"/>
  <c r="AC147" i="11" s="1"/>
  <c r="K147" i="10"/>
  <c r="AA149" i="11" s="1"/>
  <c r="M148" i="10"/>
  <c r="AC150" i="11" s="1"/>
  <c r="J149" i="10"/>
  <c r="Y151" i="11" s="1"/>
  <c r="J150" i="10"/>
  <c r="Y152" i="11" s="1"/>
  <c r="P8" i="10"/>
  <c r="AR10" i="11" s="1"/>
  <c r="AR8" i="11" s="1"/>
  <c r="P35" i="9"/>
  <c r="O35" i="9"/>
  <c r="S31" i="3"/>
  <c r="T31" i="3"/>
  <c r="S32" i="3"/>
  <c r="T32" i="3"/>
  <c r="S33" i="3"/>
  <c r="T33" i="3"/>
  <c r="S34" i="3"/>
  <c r="T34" i="3"/>
  <c r="S35" i="3"/>
  <c r="T35" i="3"/>
  <c r="S36" i="3"/>
  <c r="T36" i="3"/>
  <c r="S37" i="3"/>
  <c r="T37" i="3"/>
  <c r="S38" i="3"/>
  <c r="T38" i="3"/>
  <c r="S39" i="3"/>
  <c r="T39" i="3"/>
  <c r="S40" i="3"/>
  <c r="T40" i="3"/>
  <c r="S41" i="3"/>
  <c r="T41" i="3"/>
  <c r="S42" i="3"/>
  <c r="T42" i="3"/>
  <c r="S43" i="3"/>
  <c r="T43" i="3"/>
  <c r="S44" i="3"/>
  <c r="T44" i="3"/>
  <c r="S45" i="3"/>
  <c r="T45" i="3"/>
  <c r="S46" i="3"/>
  <c r="T46" i="3"/>
  <c r="S47" i="3"/>
  <c r="T47" i="3"/>
  <c r="S48" i="3"/>
  <c r="T48" i="3"/>
  <c r="S49" i="3"/>
  <c r="T49" i="3"/>
  <c r="S50" i="3"/>
  <c r="T50" i="3"/>
  <c r="S51" i="3"/>
  <c r="T51" i="3"/>
  <c r="S52" i="3"/>
  <c r="T52" i="3"/>
  <c r="S53" i="3"/>
  <c r="T53" i="3"/>
  <c r="S54" i="3"/>
  <c r="T54" i="3"/>
  <c r="S55" i="3"/>
  <c r="T55" i="3"/>
  <c r="S56" i="3"/>
  <c r="T56" i="3"/>
  <c r="S57" i="3"/>
  <c r="T57" i="3"/>
  <c r="S58" i="3"/>
  <c r="T58" i="3"/>
  <c r="S59" i="3"/>
  <c r="T59" i="3"/>
  <c r="S60" i="3"/>
  <c r="T60" i="3"/>
  <c r="S61" i="3"/>
  <c r="T61" i="3"/>
  <c r="S62" i="3"/>
  <c r="T62" i="3"/>
  <c r="S63" i="3"/>
  <c r="T63" i="3"/>
  <c r="S64" i="3"/>
  <c r="T64" i="3"/>
  <c r="S65" i="3"/>
  <c r="T65" i="3"/>
  <c r="S66" i="3"/>
  <c r="T66" i="3"/>
  <c r="S67" i="3"/>
  <c r="T67" i="3"/>
  <c r="S68" i="3"/>
  <c r="T68" i="3"/>
  <c r="S69" i="3"/>
  <c r="T69" i="3"/>
  <c r="S70" i="3"/>
  <c r="T70" i="3"/>
  <c r="S71" i="3"/>
  <c r="T71" i="3"/>
  <c r="S72" i="3"/>
  <c r="T72" i="3"/>
  <c r="S73" i="3"/>
  <c r="T73" i="3"/>
  <c r="S74" i="3"/>
  <c r="T74" i="3"/>
  <c r="S75" i="3"/>
  <c r="T75" i="3"/>
  <c r="S76" i="3"/>
  <c r="T76" i="3"/>
  <c r="S77" i="3"/>
  <c r="T77" i="3"/>
  <c r="S78" i="3"/>
  <c r="T78" i="3"/>
  <c r="S79" i="3"/>
  <c r="T79" i="3"/>
  <c r="S80" i="3"/>
  <c r="T80" i="3"/>
  <c r="S81" i="3"/>
  <c r="T81" i="3"/>
  <c r="S82" i="3"/>
  <c r="T82" i="3"/>
  <c r="S83" i="3"/>
  <c r="T83" i="3"/>
  <c r="S84" i="3"/>
  <c r="T84" i="3"/>
  <c r="S85" i="3"/>
  <c r="T85" i="3"/>
  <c r="S86" i="3"/>
  <c r="T86" i="3"/>
  <c r="S87" i="3"/>
  <c r="T87" i="3"/>
  <c r="S88" i="3"/>
  <c r="T88" i="3"/>
  <c r="S89" i="3"/>
  <c r="T89" i="3"/>
  <c r="S90" i="3"/>
  <c r="T90" i="3"/>
  <c r="S91" i="3"/>
  <c r="T91" i="3"/>
  <c r="S92" i="3"/>
  <c r="T92" i="3"/>
  <c r="S93" i="3"/>
  <c r="T93" i="3"/>
  <c r="S94" i="3"/>
  <c r="T94" i="3"/>
  <c r="S95" i="3"/>
  <c r="T95" i="3"/>
  <c r="S96" i="3"/>
  <c r="T96" i="3"/>
  <c r="S97" i="3"/>
  <c r="T97" i="3"/>
  <c r="S98" i="3"/>
  <c r="T98" i="3"/>
  <c r="S99" i="3"/>
  <c r="T99" i="3"/>
  <c r="S100" i="3"/>
  <c r="T100" i="3"/>
  <c r="S101" i="3"/>
  <c r="T101" i="3"/>
  <c r="S102" i="3"/>
  <c r="T102" i="3"/>
  <c r="S103" i="3"/>
  <c r="T103" i="3"/>
  <c r="S104" i="3"/>
  <c r="T104" i="3"/>
  <c r="S105" i="3"/>
  <c r="T105" i="3"/>
  <c r="S106" i="3"/>
  <c r="T106" i="3"/>
  <c r="S107" i="3"/>
  <c r="T107" i="3"/>
  <c r="S108" i="3"/>
  <c r="T108" i="3"/>
  <c r="S109" i="3"/>
  <c r="T109" i="3"/>
  <c r="S110" i="3"/>
  <c r="T110" i="3"/>
  <c r="S111" i="3"/>
  <c r="T111" i="3"/>
  <c r="S112" i="3"/>
  <c r="T112" i="3"/>
  <c r="S113" i="3"/>
  <c r="T113" i="3"/>
  <c r="S114" i="3"/>
  <c r="T114" i="3"/>
  <c r="S115" i="3"/>
  <c r="T115" i="3"/>
  <c r="S116" i="3"/>
  <c r="T116" i="3"/>
  <c r="S117" i="3"/>
  <c r="T117" i="3"/>
  <c r="S118" i="3"/>
  <c r="T118" i="3"/>
  <c r="S119" i="3"/>
  <c r="T119" i="3"/>
  <c r="S120" i="3"/>
  <c r="T120" i="3"/>
  <c r="S121" i="3"/>
  <c r="T121" i="3"/>
  <c r="S122" i="3"/>
  <c r="T122" i="3"/>
  <c r="S123" i="3"/>
  <c r="T123" i="3"/>
  <c r="S124" i="3"/>
  <c r="T124" i="3"/>
  <c r="S125" i="3"/>
  <c r="T125" i="3"/>
  <c r="S126" i="3"/>
  <c r="T126" i="3"/>
  <c r="S127" i="3"/>
  <c r="T127" i="3"/>
  <c r="S128" i="3"/>
  <c r="T128" i="3"/>
  <c r="S129" i="3"/>
  <c r="T129" i="3"/>
  <c r="S130" i="3"/>
  <c r="T130" i="3"/>
  <c r="S131" i="3"/>
  <c r="T131" i="3"/>
  <c r="S132" i="3"/>
  <c r="T132" i="3"/>
  <c r="S133" i="3"/>
  <c r="T133" i="3"/>
  <c r="S134" i="3"/>
  <c r="T134" i="3"/>
  <c r="S135" i="3"/>
  <c r="T135" i="3"/>
  <c r="S136" i="3"/>
  <c r="T136" i="3"/>
  <c r="S137" i="3"/>
  <c r="T137" i="3"/>
  <c r="S138" i="3"/>
  <c r="T138" i="3"/>
  <c r="S139" i="3"/>
  <c r="T139" i="3"/>
  <c r="S140" i="3"/>
  <c r="T140" i="3"/>
  <c r="S141" i="3"/>
  <c r="T141" i="3"/>
  <c r="S142" i="3"/>
  <c r="T142" i="3"/>
  <c r="S143" i="3"/>
  <c r="T143" i="3"/>
  <c r="S144" i="3"/>
  <c r="T144" i="3"/>
  <c r="S145" i="3"/>
  <c r="T145" i="3"/>
  <c r="S146" i="3"/>
  <c r="T146" i="3"/>
  <c r="S147" i="3"/>
  <c r="T147" i="3"/>
  <c r="S148" i="3"/>
  <c r="T148" i="3"/>
  <c r="S149" i="3"/>
  <c r="T149" i="3"/>
  <c r="S150" i="3"/>
  <c r="T150" i="3"/>
  <c r="H6" i="3"/>
  <c r="D6" i="3"/>
  <c r="T9" i="3"/>
  <c r="T10" i="3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7" i="3"/>
  <c r="T8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7" i="3"/>
  <c r="L8" i="3"/>
  <c r="E8" i="10" s="1"/>
  <c r="E20" i="4" s="1"/>
  <c r="I34" i="4" l="1"/>
  <c r="B23" i="12" s="1"/>
  <c r="D22" i="12" s="1"/>
  <c r="N43" i="10"/>
  <c r="AE45" i="11" s="1"/>
  <c r="AQ141" i="11"/>
  <c r="AU117" i="11"/>
  <c r="AU113" i="11"/>
  <c r="AQ106" i="11"/>
  <c r="H133" i="10"/>
  <c r="AL133" i="11"/>
  <c r="AK133" i="11" s="1"/>
  <c r="H39" i="10"/>
  <c r="AQ29" i="11"/>
  <c r="AN66" i="11"/>
  <c r="AM66" i="11" s="1"/>
  <c r="BB108" i="11"/>
  <c r="H82" i="10"/>
  <c r="H137" i="10"/>
  <c r="I22" i="4"/>
  <c r="AQ16" i="11"/>
  <c r="H46" i="10"/>
  <c r="BK8" i="9"/>
  <c r="J63" i="10"/>
  <c r="Y65" i="11" s="1"/>
  <c r="H72" i="10"/>
  <c r="BB74" i="11" s="1"/>
  <c r="J112" i="10"/>
  <c r="Y114" i="11" s="1"/>
  <c r="H15" i="10"/>
  <c r="J15" i="10"/>
  <c r="Y17" i="11" s="1"/>
  <c r="C90" i="12"/>
  <c r="E88" i="12"/>
  <c r="C66" i="12"/>
  <c r="E64" i="12"/>
  <c r="C78" i="12"/>
  <c r="E76" i="12"/>
  <c r="C74" i="12"/>
  <c r="E72" i="12"/>
  <c r="C112" i="12"/>
  <c r="E110" i="12"/>
  <c r="C150" i="12"/>
  <c r="E148" i="12"/>
  <c r="H121" i="10"/>
  <c r="J12" i="10"/>
  <c r="Y14" i="11" s="1"/>
  <c r="H32" i="10"/>
  <c r="BB79" i="11"/>
  <c r="H147" i="10"/>
  <c r="I159" i="4" s="1"/>
  <c r="B148" i="12" s="1"/>
  <c r="J53" i="10"/>
  <c r="Y55" i="11" s="1"/>
  <c r="H132" i="10"/>
  <c r="H115" i="10"/>
  <c r="BB117" i="11" s="1"/>
  <c r="H114" i="10"/>
  <c r="H58" i="10"/>
  <c r="BB60" i="11" s="1"/>
  <c r="H61" i="10"/>
  <c r="BB96" i="11"/>
  <c r="H60" i="10"/>
  <c r="H145" i="10"/>
  <c r="I157" i="4" s="1"/>
  <c r="B146" i="12" s="1"/>
  <c r="H142" i="10"/>
  <c r="H44" i="10"/>
  <c r="I56" i="4" s="1"/>
  <c r="B45" i="12" s="1"/>
  <c r="D44" i="12" s="1"/>
  <c r="H113" i="10"/>
  <c r="H75" i="10"/>
  <c r="J128" i="10"/>
  <c r="Y130" i="11" s="1"/>
  <c r="H41" i="10"/>
  <c r="I53" i="4" s="1"/>
  <c r="B42" i="12" s="1"/>
  <c r="H17" i="10"/>
  <c r="BB140" i="11"/>
  <c r="H12" i="10"/>
  <c r="I24" i="4" s="1"/>
  <c r="H125" i="10"/>
  <c r="H109" i="10"/>
  <c r="H96" i="10"/>
  <c r="BB98" i="11" s="1"/>
  <c r="H123" i="10"/>
  <c r="I135" i="4" s="1"/>
  <c r="B124" i="12" s="1"/>
  <c r="D97" i="4"/>
  <c r="H85" i="10"/>
  <c r="BB146" i="11"/>
  <c r="I156" i="4"/>
  <c r="B145" i="12" s="1"/>
  <c r="D144" i="12" s="1"/>
  <c r="H122" i="10"/>
  <c r="G134" i="4"/>
  <c r="N117" i="10"/>
  <c r="AE119" i="11" s="1"/>
  <c r="G129" i="4"/>
  <c r="H124" i="10"/>
  <c r="G136" i="4"/>
  <c r="D109" i="4"/>
  <c r="H97" i="10"/>
  <c r="H101" i="10"/>
  <c r="H150" i="10"/>
  <c r="H87" i="10"/>
  <c r="I127" i="4"/>
  <c r="B116" i="12" s="1"/>
  <c r="BB113" i="11"/>
  <c r="H79" i="10"/>
  <c r="G91" i="4"/>
  <c r="H14" i="10"/>
  <c r="G26" i="4"/>
  <c r="H134" i="10"/>
  <c r="G146" i="4"/>
  <c r="H129" i="10"/>
  <c r="G141" i="4"/>
  <c r="H136" i="10"/>
  <c r="G148" i="4"/>
  <c r="H18" i="10"/>
  <c r="H99" i="10"/>
  <c r="H29" i="10"/>
  <c r="H63" i="10"/>
  <c r="H35" i="10"/>
  <c r="D47" i="4"/>
  <c r="H92" i="10"/>
  <c r="D104" i="4"/>
  <c r="H105" i="10"/>
  <c r="G117" i="4"/>
  <c r="H26" i="10"/>
  <c r="G38" i="4"/>
  <c r="H146" i="10"/>
  <c r="G158" i="4"/>
  <c r="H141" i="10"/>
  <c r="G153" i="4"/>
  <c r="H148" i="10"/>
  <c r="G160" i="4"/>
  <c r="H30" i="10"/>
  <c r="BB41" i="11"/>
  <c r="I51" i="4"/>
  <c r="B40" i="12" s="1"/>
  <c r="H119" i="10"/>
  <c r="D131" i="4"/>
  <c r="H53" i="10"/>
  <c r="BB46" i="11"/>
  <c r="H128" i="10"/>
  <c r="H112" i="10"/>
  <c r="G124" i="4"/>
  <c r="J85" i="10"/>
  <c r="Y87" i="11" s="1"/>
  <c r="BB147" i="11"/>
  <c r="H19" i="10"/>
  <c r="G31" i="4"/>
  <c r="H91" i="10"/>
  <c r="G103" i="4"/>
  <c r="N38" i="10"/>
  <c r="AE40" i="11" s="1"/>
  <c r="G50" i="4"/>
  <c r="H16" i="10"/>
  <c r="G28" i="4"/>
  <c r="H76" i="10"/>
  <c r="D116" i="4"/>
  <c r="H104" i="10"/>
  <c r="BB36" i="11"/>
  <c r="I46" i="4"/>
  <c r="B35" i="12" s="1"/>
  <c r="D34" i="12" s="1"/>
  <c r="H70" i="10"/>
  <c r="H49" i="10"/>
  <c r="H78" i="10"/>
  <c r="D90" i="4"/>
  <c r="BB29" i="11"/>
  <c r="I39" i="4"/>
  <c r="B28" i="12" s="1"/>
  <c r="BB151" i="11"/>
  <c r="H43" i="10"/>
  <c r="H21" i="10"/>
  <c r="G33" i="4"/>
  <c r="H28" i="10"/>
  <c r="G40" i="4"/>
  <c r="H88" i="10"/>
  <c r="H47" i="10"/>
  <c r="D59" i="4"/>
  <c r="H56" i="10"/>
  <c r="H143" i="10"/>
  <c r="BB14" i="11"/>
  <c r="BB43" i="11"/>
  <c r="H31" i="10"/>
  <c r="G43" i="4"/>
  <c r="H103" i="10"/>
  <c r="G115" i="4"/>
  <c r="H50" i="10"/>
  <c r="G62" i="4"/>
  <c r="H33" i="10"/>
  <c r="G45" i="4"/>
  <c r="H40" i="10"/>
  <c r="G52" i="4"/>
  <c r="H100" i="10"/>
  <c r="H42" i="10"/>
  <c r="D54" i="4"/>
  <c r="H140" i="10"/>
  <c r="H139" i="10"/>
  <c r="G151" i="4"/>
  <c r="BB26" i="11"/>
  <c r="H36" i="10"/>
  <c r="H108" i="10"/>
  <c r="H62" i="10"/>
  <c r="G74" i="4"/>
  <c r="H45" i="10"/>
  <c r="G57" i="4"/>
  <c r="H52" i="10"/>
  <c r="G64" i="4"/>
  <c r="H11" i="10"/>
  <c r="H51" i="10"/>
  <c r="H130" i="10"/>
  <c r="BB118" i="11"/>
  <c r="I128" i="4"/>
  <c r="B117" i="12" s="1"/>
  <c r="D116" i="12" s="1"/>
  <c r="H95" i="10"/>
  <c r="D107" i="4"/>
  <c r="J95" i="10"/>
  <c r="Y97" i="11" s="1"/>
  <c r="H74" i="10"/>
  <c r="G86" i="4"/>
  <c r="H57" i="10"/>
  <c r="G69" i="4"/>
  <c r="H64" i="10"/>
  <c r="G76" i="4"/>
  <c r="BB84" i="11"/>
  <c r="I94" i="4"/>
  <c r="B83" i="12" s="1"/>
  <c r="D82" i="12" s="1"/>
  <c r="H102" i="10"/>
  <c r="D114" i="4"/>
  <c r="H54" i="10"/>
  <c r="D66" i="4"/>
  <c r="H71" i="10"/>
  <c r="D83" i="4"/>
  <c r="H13" i="10"/>
  <c r="D25" i="4"/>
  <c r="BB122" i="11"/>
  <c r="I132" i="4"/>
  <c r="B121" i="12" s="1"/>
  <c r="D120" i="12" s="1"/>
  <c r="H86" i="10"/>
  <c r="G98" i="4"/>
  <c r="H69" i="10"/>
  <c r="G81" i="4"/>
  <c r="BB82" i="11"/>
  <c r="I92" i="4"/>
  <c r="B81" i="12" s="1"/>
  <c r="D80" i="12" s="1"/>
  <c r="H66" i="10"/>
  <c r="D78" i="4"/>
  <c r="BB17" i="11"/>
  <c r="I27" i="4"/>
  <c r="B16" i="12" s="1"/>
  <c r="H68" i="10"/>
  <c r="H67" i="10"/>
  <c r="G79" i="4"/>
  <c r="H59" i="10"/>
  <c r="D71" i="4"/>
  <c r="J136" i="10"/>
  <c r="Y138" i="11" s="1"/>
  <c r="N105" i="10"/>
  <c r="AE107" i="11" s="1"/>
  <c r="H55" i="10"/>
  <c r="G67" i="4"/>
  <c r="H127" i="10"/>
  <c r="G139" i="4"/>
  <c r="H98" i="10"/>
  <c r="G110" i="4"/>
  <c r="H81" i="10"/>
  <c r="G93" i="4"/>
  <c r="BB48" i="11"/>
  <c r="I58" i="4"/>
  <c r="B47" i="12" s="1"/>
  <c r="D46" i="12" s="1"/>
  <c r="BB22" i="11"/>
  <c r="I32" i="4"/>
  <c r="B21" i="12" s="1"/>
  <c r="D20" i="12" s="1"/>
  <c r="H131" i="10"/>
  <c r="D143" i="4"/>
  <c r="H37" i="10"/>
  <c r="BB137" i="11"/>
  <c r="I147" i="4"/>
  <c r="B136" i="12" s="1"/>
  <c r="J135" i="10"/>
  <c r="Y137" i="11" s="1"/>
  <c r="J91" i="10"/>
  <c r="Y93" i="11" s="1"/>
  <c r="BB75" i="11"/>
  <c r="BB50" i="11"/>
  <c r="BB62" i="11"/>
  <c r="I72" i="4"/>
  <c r="B61" i="12" s="1"/>
  <c r="D60" i="12" s="1"/>
  <c r="BB134" i="11"/>
  <c r="I144" i="4"/>
  <c r="B133" i="12" s="1"/>
  <c r="D132" i="12" s="1"/>
  <c r="H110" i="10"/>
  <c r="I122" i="4" s="1"/>
  <c r="B111" i="12" s="1"/>
  <c r="D110" i="12" s="1"/>
  <c r="G122" i="4"/>
  <c r="H93" i="10"/>
  <c r="G105" i="4"/>
  <c r="H118" i="10"/>
  <c r="H90" i="10"/>
  <c r="D102" i="4"/>
  <c r="H107" i="10"/>
  <c r="D119" i="4"/>
  <c r="H25" i="10"/>
  <c r="D37" i="4"/>
  <c r="H23" i="10"/>
  <c r="D35" i="4"/>
  <c r="H83" i="10"/>
  <c r="D95" i="4"/>
  <c r="H38" i="10"/>
  <c r="N110" i="10"/>
  <c r="AE112" i="11" s="1"/>
  <c r="H117" i="10"/>
  <c r="N31" i="10"/>
  <c r="AE33" i="11" s="1"/>
  <c r="N134" i="10"/>
  <c r="AE136" i="11" s="1"/>
  <c r="J94" i="10"/>
  <c r="Y96" i="11" s="1"/>
  <c r="N146" i="10"/>
  <c r="AE148" i="11" s="1"/>
  <c r="J77" i="10"/>
  <c r="Y79" i="11" s="1"/>
  <c r="J142" i="10"/>
  <c r="Y144" i="11" s="1"/>
  <c r="AO16" i="11"/>
  <c r="AQ61" i="11"/>
  <c r="AQ32" i="11"/>
  <c r="AQ42" i="11"/>
  <c r="AQ99" i="11"/>
  <c r="AQ95" i="11"/>
  <c r="AQ19" i="11"/>
  <c r="AQ102" i="11"/>
  <c r="AU33" i="11"/>
  <c r="AX152" i="11"/>
  <c r="AY152" i="11" s="1"/>
  <c r="AZ40" i="11"/>
  <c r="BA40" i="11" s="1"/>
  <c r="AQ41" i="11"/>
  <c r="AQ35" i="11"/>
  <c r="AQ23" i="11"/>
  <c r="AQ17" i="11"/>
  <c r="AX99" i="11"/>
  <c r="AY99" i="11" s="1"/>
  <c r="AU127" i="11"/>
  <c r="AZ113" i="11"/>
  <c r="BA113" i="11" s="1"/>
  <c r="AQ55" i="11"/>
  <c r="AX35" i="11"/>
  <c r="AY35" i="11" s="1"/>
  <c r="AZ106" i="11"/>
  <c r="BA106" i="11" s="1"/>
  <c r="AU42" i="11"/>
  <c r="AQ24" i="11"/>
  <c r="AN129" i="11"/>
  <c r="AM129" i="11" s="1"/>
  <c r="AZ71" i="11"/>
  <c r="BA71" i="11" s="1"/>
  <c r="AX34" i="11"/>
  <c r="AY34" i="11" s="1"/>
  <c r="AU131" i="11"/>
  <c r="AZ17" i="11"/>
  <c r="BA17" i="11" s="1"/>
  <c r="AX55" i="11"/>
  <c r="AY55" i="11" s="1"/>
  <c r="AZ37" i="11"/>
  <c r="BA37" i="11" s="1"/>
  <c r="AZ63" i="11"/>
  <c r="BA63" i="11" s="1"/>
  <c r="AU111" i="11"/>
  <c r="AQ108" i="11"/>
  <c r="AQ97" i="11"/>
  <c r="AU89" i="11"/>
  <c r="AQ78" i="11"/>
  <c r="AU19" i="11"/>
  <c r="AZ135" i="11"/>
  <c r="BA135" i="11" s="1"/>
  <c r="AX45" i="11"/>
  <c r="AY45" i="11" s="1"/>
  <c r="AZ31" i="11"/>
  <c r="BA31" i="11" s="1"/>
  <c r="AO41" i="11"/>
  <c r="AN41" i="11" s="1"/>
  <c r="AM41" i="11" s="1"/>
  <c r="AQ138" i="11"/>
  <c r="AQ66" i="11"/>
  <c r="AQ57" i="11"/>
  <c r="AU31" i="11"/>
  <c r="AX125" i="11"/>
  <c r="AY125" i="11" s="1"/>
  <c r="AX33" i="11"/>
  <c r="AY33" i="11" s="1"/>
  <c r="AQ128" i="11"/>
  <c r="AQ15" i="11"/>
  <c r="AQ112" i="11"/>
  <c r="AQ142" i="11"/>
  <c r="AU133" i="11"/>
  <c r="AQ130" i="11"/>
  <c r="AQ107" i="11"/>
  <c r="AU103" i="11"/>
  <c r="AQ96" i="11"/>
  <c r="AU77" i="11"/>
  <c r="AU73" i="11"/>
  <c r="AX143" i="11"/>
  <c r="AY143" i="11" s="1"/>
  <c r="AX16" i="11"/>
  <c r="AY16" i="11" s="1"/>
  <c r="AU17" i="11"/>
  <c r="AQ133" i="11"/>
  <c r="AQ126" i="11"/>
  <c r="AQ20" i="11"/>
  <c r="AX66" i="11"/>
  <c r="AY66" i="11" s="1"/>
  <c r="AL113" i="11"/>
  <c r="AK113" i="11" s="1"/>
  <c r="AN113" i="11"/>
  <c r="AM113" i="11" s="1"/>
  <c r="AL89" i="11"/>
  <c r="AK89" i="11" s="1"/>
  <c r="AN89" i="11"/>
  <c r="AM89" i="11" s="1"/>
  <c r="AN33" i="11"/>
  <c r="AM33" i="11" s="1"/>
  <c r="AL33" i="11"/>
  <c r="AK33" i="11" s="1"/>
  <c r="AN137" i="11"/>
  <c r="AM137" i="11" s="1"/>
  <c r="AL137" i="11"/>
  <c r="AK137" i="11" s="1"/>
  <c r="AW98" i="11"/>
  <c r="AZ105" i="11"/>
  <c r="BA105" i="11" s="1"/>
  <c r="AQ132" i="11"/>
  <c r="AU128" i="11"/>
  <c r="AQ117" i="11"/>
  <c r="AU105" i="11"/>
  <c r="AU83" i="11"/>
  <c r="AQ68" i="11"/>
  <c r="AO68" i="11"/>
  <c r="AQ64" i="11"/>
  <c r="AO64" i="11"/>
  <c r="AU59" i="11"/>
  <c r="AQ48" i="11"/>
  <c r="AO48" i="11"/>
  <c r="AQ36" i="11"/>
  <c r="AO36" i="11"/>
  <c r="AQ12" i="11"/>
  <c r="AO12" i="11"/>
  <c r="AX101" i="11"/>
  <c r="AY101" i="11" s="1"/>
  <c r="AO117" i="11"/>
  <c r="AN117" i="11" s="1"/>
  <c r="AM117" i="11" s="1"/>
  <c r="AX107" i="11"/>
  <c r="AY107" i="11" s="1"/>
  <c r="AX70" i="11"/>
  <c r="AY70" i="11" s="1"/>
  <c r="AU53" i="11"/>
  <c r="AZ30" i="11"/>
  <c r="BA30" i="11" s="1"/>
  <c r="AU51" i="11"/>
  <c r="AU16" i="11"/>
  <c r="AX140" i="11"/>
  <c r="AY140" i="11" s="1"/>
  <c r="AU152" i="11"/>
  <c r="AQ144" i="11"/>
  <c r="AQ140" i="11"/>
  <c r="AQ125" i="11"/>
  <c r="AQ109" i="11"/>
  <c r="AO109" i="11"/>
  <c r="AQ98" i="11"/>
  <c r="AQ94" i="11"/>
  <c r="AQ90" i="11"/>
  <c r="AQ87" i="11"/>
  <c r="AU71" i="11"/>
  <c r="AU20" i="11"/>
  <c r="AO142" i="11"/>
  <c r="AN142" i="11" s="1"/>
  <c r="AM142" i="11" s="1"/>
  <c r="AX123" i="11"/>
  <c r="AY123" i="11" s="1"/>
  <c r="AX111" i="11"/>
  <c r="AY111" i="11" s="1"/>
  <c r="AX60" i="11"/>
  <c r="AY60" i="11" s="1"/>
  <c r="AX94" i="11"/>
  <c r="AY94" i="11" s="1"/>
  <c r="AX130" i="11"/>
  <c r="AY130" i="11" s="1"/>
  <c r="AX138" i="11"/>
  <c r="AY138" i="11" s="1"/>
  <c r="AQ54" i="11"/>
  <c r="AQ135" i="11"/>
  <c r="AO135" i="11"/>
  <c r="AQ120" i="11"/>
  <c r="AO120" i="11"/>
  <c r="AQ105" i="11"/>
  <c r="AO105" i="11"/>
  <c r="AW86" i="11"/>
  <c r="AQ83" i="11"/>
  <c r="AO83" i="11"/>
  <c r="AQ79" i="11"/>
  <c r="AO79" i="11"/>
  <c r="AQ75" i="11"/>
  <c r="AO75" i="11"/>
  <c r="AU45" i="11"/>
  <c r="AU32" i="11"/>
  <c r="AX147" i="11"/>
  <c r="AY147" i="11" s="1"/>
  <c r="AO98" i="11"/>
  <c r="AN98" i="11" s="1"/>
  <c r="AM98" i="11" s="1"/>
  <c r="AX97" i="11"/>
  <c r="AY97" i="11" s="1"/>
  <c r="AX95" i="11"/>
  <c r="AY95" i="11" s="1"/>
  <c r="AO107" i="11"/>
  <c r="AX92" i="11"/>
  <c r="AY92" i="11" s="1"/>
  <c r="AX112" i="11"/>
  <c r="AY112" i="11" s="1"/>
  <c r="AX104" i="11"/>
  <c r="AY104" i="11" s="1"/>
  <c r="AO91" i="11"/>
  <c r="AN91" i="11" s="1"/>
  <c r="AM91" i="11" s="1"/>
  <c r="AZ65" i="11"/>
  <c r="BA65" i="11" s="1"/>
  <c r="AX21" i="11"/>
  <c r="AY21" i="11" s="1"/>
  <c r="AL30" i="11"/>
  <c r="AK30" i="11" s="1"/>
  <c r="AX39" i="11"/>
  <c r="AY39" i="11" s="1"/>
  <c r="AX102" i="11"/>
  <c r="AY102" i="11" s="1"/>
  <c r="AZ72" i="11"/>
  <c r="BA72" i="11" s="1"/>
  <c r="AX100" i="11"/>
  <c r="AY100" i="11" s="1"/>
  <c r="AX29" i="11"/>
  <c r="AY29" i="11" s="1"/>
  <c r="AU22" i="11"/>
  <c r="AU13" i="11"/>
  <c r="AU28" i="11"/>
  <c r="AU29" i="11"/>
  <c r="AQ80" i="11"/>
  <c r="AO80" i="11"/>
  <c r="AQ152" i="11"/>
  <c r="AU147" i="11"/>
  <c r="AO139" i="11"/>
  <c r="AQ116" i="11"/>
  <c r="AQ101" i="11"/>
  <c r="AU93" i="11"/>
  <c r="AW74" i="11"/>
  <c r="AQ71" i="11"/>
  <c r="AO71" i="11"/>
  <c r="AQ67" i="11"/>
  <c r="AQ63" i="11"/>
  <c r="AQ58" i="11"/>
  <c r="AU44" i="11"/>
  <c r="AX151" i="11"/>
  <c r="AY151" i="11" s="1"/>
  <c r="AO96" i="11"/>
  <c r="AN96" i="11" s="1"/>
  <c r="AM96" i="11" s="1"/>
  <c r="AX117" i="11"/>
  <c r="AY117" i="11" s="1"/>
  <c r="AX137" i="11"/>
  <c r="AY137" i="11" s="1"/>
  <c r="AX88" i="11"/>
  <c r="AY88" i="11" s="1"/>
  <c r="AZ82" i="11"/>
  <c r="BA82" i="11" s="1"/>
  <c r="AO95" i="11"/>
  <c r="AN95" i="11" s="1"/>
  <c r="AM95" i="11" s="1"/>
  <c r="AX78" i="11"/>
  <c r="AY78" i="11" s="1"/>
  <c r="AZ28" i="11"/>
  <c r="BA28" i="11" s="1"/>
  <c r="AX22" i="11"/>
  <c r="AY22" i="11" s="1"/>
  <c r="AZ32" i="11"/>
  <c r="BA32" i="11" s="1"/>
  <c r="AO49" i="11"/>
  <c r="AN49" i="11" s="1"/>
  <c r="AM49" i="11" s="1"/>
  <c r="AX136" i="11"/>
  <c r="AY136" i="11" s="1"/>
  <c r="AU48" i="11"/>
  <c r="AU12" i="11"/>
  <c r="AO125" i="11"/>
  <c r="AQ143" i="11"/>
  <c r="AO143" i="11"/>
  <c r="AQ131" i="11"/>
  <c r="AO131" i="11"/>
  <c r="AQ86" i="11"/>
  <c r="AO86" i="11"/>
  <c r="AW62" i="11"/>
  <c r="AQ52" i="11"/>
  <c r="AO52" i="11"/>
  <c r="AQ46" i="11"/>
  <c r="AO46" i="11"/>
  <c r="AQ40" i="11"/>
  <c r="AO40" i="11"/>
  <c r="AQ28" i="11"/>
  <c r="AO28" i="11"/>
  <c r="AL145" i="11"/>
  <c r="AK145" i="11" s="1"/>
  <c r="AX127" i="11"/>
  <c r="AY127" i="11" s="1"/>
  <c r="AO128" i="11"/>
  <c r="AN128" i="11" s="1"/>
  <c r="AM128" i="11" s="1"/>
  <c r="AO94" i="11"/>
  <c r="AL94" i="11" s="1"/>
  <c r="AK94" i="11" s="1"/>
  <c r="AX93" i="11"/>
  <c r="AY93" i="11" s="1"/>
  <c r="AO132" i="11"/>
  <c r="AN132" i="11" s="1"/>
  <c r="AM132" i="11" s="1"/>
  <c r="AX91" i="11"/>
  <c r="AY91" i="11" s="1"/>
  <c r="AX90" i="11"/>
  <c r="AY90" i="11" s="1"/>
  <c r="AX80" i="11"/>
  <c r="AY80" i="11" s="1"/>
  <c r="AX77" i="11"/>
  <c r="AY77" i="11" s="1"/>
  <c r="AO55" i="11"/>
  <c r="AL55" i="11" s="1"/>
  <c r="AK55" i="11" s="1"/>
  <c r="AZ52" i="11"/>
  <c r="BA52" i="11" s="1"/>
  <c r="AX19" i="11"/>
  <c r="AY19" i="11" s="1"/>
  <c r="AX13" i="11"/>
  <c r="AY13" i="11" s="1"/>
  <c r="AX20" i="11"/>
  <c r="AY20" i="11" s="1"/>
  <c r="BK7" i="9"/>
  <c r="AX142" i="11"/>
  <c r="AY142" i="11" s="1"/>
  <c r="AZ23" i="11"/>
  <c r="BA23" i="11" s="1"/>
  <c r="AX84" i="11"/>
  <c r="AY84" i="11" s="1"/>
  <c r="AZ85" i="11"/>
  <c r="BA85" i="11" s="1"/>
  <c r="AZ144" i="11"/>
  <c r="BA144" i="11" s="1"/>
  <c r="AZ15" i="11"/>
  <c r="BA15" i="11" s="1"/>
  <c r="AU23" i="11"/>
  <c r="AU25" i="11"/>
  <c r="AU40" i="11"/>
  <c r="AU41" i="11"/>
  <c r="AQ76" i="11"/>
  <c r="AO76" i="11"/>
  <c r="AO151" i="11"/>
  <c r="AQ147" i="11"/>
  <c r="AO147" i="11"/>
  <c r="AQ134" i="11"/>
  <c r="AQ119" i="11"/>
  <c r="AQ104" i="11"/>
  <c r="AQ82" i="11"/>
  <c r="AO82" i="11"/>
  <c r="AQ74" i="11"/>
  <c r="AO116" i="11"/>
  <c r="AN116" i="11" s="1"/>
  <c r="AM116" i="11" s="1"/>
  <c r="AO124" i="11"/>
  <c r="AX58" i="11"/>
  <c r="AY58" i="11" s="1"/>
  <c r="AL78" i="11"/>
  <c r="AK78" i="11" s="1"/>
  <c r="AZ73" i="11"/>
  <c r="BA73" i="11" s="1"/>
  <c r="AX68" i="11"/>
  <c r="AY68" i="11" s="1"/>
  <c r="AX61" i="11"/>
  <c r="AY61" i="11" s="1"/>
  <c r="AX76" i="11"/>
  <c r="AY76" i="11" s="1"/>
  <c r="AO47" i="11"/>
  <c r="AX12" i="11"/>
  <c r="AY12" i="11" s="1"/>
  <c r="AX150" i="11"/>
  <c r="AY150" i="11" s="1"/>
  <c r="AZ81" i="11"/>
  <c r="BA81" i="11" s="1"/>
  <c r="AX25" i="11"/>
  <c r="AY25" i="11" s="1"/>
  <c r="AU46" i="11"/>
  <c r="AX57" i="11"/>
  <c r="AY57" i="11" s="1"/>
  <c r="AO32" i="11"/>
  <c r="AW146" i="11"/>
  <c r="AQ127" i="11"/>
  <c r="AO127" i="11"/>
  <c r="AQ123" i="11"/>
  <c r="AO123" i="11"/>
  <c r="AQ111" i="11"/>
  <c r="AQ100" i="11"/>
  <c r="AU92" i="11"/>
  <c r="AQ89" i="11"/>
  <c r="AU85" i="11"/>
  <c r="AQ70" i="11"/>
  <c r="AO70" i="11"/>
  <c r="AQ62" i="11"/>
  <c r="AO62" i="11"/>
  <c r="AQ51" i="11"/>
  <c r="AQ45" i="11"/>
  <c r="AO45" i="11"/>
  <c r="AQ39" i="11"/>
  <c r="AQ33" i="11"/>
  <c r="AQ27" i="11"/>
  <c r="AO27" i="11"/>
  <c r="AQ21" i="11"/>
  <c r="AO21" i="11"/>
  <c r="AU43" i="11"/>
  <c r="AO140" i="11"/>
  <c r="AN140" i="11" s="1"/>
  <c r="AM140" i="11" s="1"/>
  <c r="AX145" i="11"/>
  <c r="AY145" i="11" s="1"/>
  <c r="AO144" i="11"/>
  <c r="AX89" i="11"/>
  <c r="AY89" i="11" s="1"/>
  <c r="AX103" i="11"/>
  <c r="AY103" i="11" s="1"/>
  <c r="AX87" i="11"/>
  <c r="AY87" i="11" s="1"/>
  <c r="AX116" i="11"/>
  <c r="AY116" i="11" s="1"/>
  <c r="AO72" i="11"/>
  <c r="AL72" i="11" s="1"/>
  <c r="AK72" i="11" s="1"/>
  <c r="AO97" i="11"/>
  <c r="AN97" i="11" s="1"/>
  <c r="AM97" i="11" s="1"/>
  <c r="AO43" i="11"/>
  <c r="AN43" i="11" s="1"/>
  <c r="AM43" i="11" s="1"/>
  <c r="AX44" i="11"/>
  <c r="AY44" i="11" s="1"/>
  <c r="AX132" i="11"/>
  <c r="AY132" i="11" s="1"/>
  <c r="AW134" i="11"/>
  <c r="AZ134" i="11" s="1"/>
  <c r="BA134" i="11" s="1"/>
  <c r="AO67" i="11"/>
  <c r="AL67" i="11" s="1"/>
  <c r="AK67" i="11" s="1"/>
  <c r="AU36" i="11"/>
  <c r="AZ83" i="11"/>
  <c r="BA83" i="11" s="1"/>
  <c r="AO23" i="11"/>
  <c r="AO121" i="11"/>
  <c r="AU35" i="11"/>
  <c r="AU37" i="11"/>
  <c r="AU52" i="11"/>
  <c r="AW122" i="11"/>
  <c r="AO81" i="11"/>
  <c r="AQ56" i="11"/>
  <c r="AO56" i="11"/>
  <c r="AU50" i="11"/>
  <c r="AW50" i="11"/>
  <c r="AU38" i="11"/>
  <c r="AW38" i="11"/>
  <c r="AU26" i="11"/>
  <c r="AW26" i="11"/>
  <c r="AU14" i="11"/>
  <c r="AW14" i="11"/>
  <c r="AO148" i="11"/>
  <c r="AL148" i="11" s="1"/>
  <c r="AK148" i="11" s="1"/>
  <c r="AO112" i="11"/>
  <c r="AN112" i="11" s="1"/>
  <c r="AM112" i="11" s="1"/>
  <c r="AX149" i="11"/>
  <c r="AY149" i="11" s="1"/>
  <c r="AO136" i="11"/>
  <c r="AX64" i="11"/>
  <c r="AY64" i="11" s="1"/>
  <c r="AO53" i="11"/>
  <c r="AO57" i="11"/>
  <c r="AO58" i="11"/>
  <c r="AX53" i="11"/>
  <c r="AY53" i="11" s="1"/>
  <c r="AX79" i="11"/>
  <c r="AY79" i="11" s="1"/>
  <c r="AU24" i="11"/>
  <c r="AU34" i="11"/>
  <c r="AQ30" i="11"/>
  <c r="AO29" i="11"/>
  <c r="AU18" i="11"/>
  <c r="AU15" i="11"/>
  <c r="AU39" i="11"/>
  <c r="AD16" i="11"/>
  <c r="AD28" i="11"/>
  <c r="AD40" i="11"/>
  <c r="AD23" i="11"/>
  <c r="AD35" i="11"/>
  <c r="AD18" i="11"/>
  <c r="AD30" i="11"/>
  <c r="AD13" i="11"/>
  <c r="AD25" i="11"/>
  <c r="AD37" i="11"/>
  <c r="AD20" i="11"/>
  <c r="AD32" i="11"/>
  <c r="AD15" i="11"/>
  <c r="AD27" i="11"/>
  <c r="AD39" i="11"/>
  <c r="AD22" i="11"/>
  <c r="AD34" i="11"/>
  <c r="AD17" i="11"/>
  <c r="AD29" i="11"/>
  <c r="AD41" i="11"/>
  <c r="AD12" i="11"/>
  <c r="AD24" i="11"/>
  <c r="AD36" i="11"/>
  <c r="AD21" i="11"/>
  <c r="AD33" i="11"/>
  <c r="AD51" i="11"/>
  <c r="AD63" i="11"/>
  <c r="AD75" i="11"/>
  <c r="AD87" i="11"/>
  <c r="AD99" i="11"/>
  <c r="AD111" i="11"/>
  <c r="AD123" i="11"/>
  <c r="AD135" i="11"/>
  <c r="AD147" i="11"/>
  <c r="AD44" i="11"/>
  <c r="AD46" i="11"/>
  <c r="AD58" i="11"/>
  <c r="AD70" i="11"/>
  <c r="AD82" i="11"/>
  <c r="AD94" i="11"/>
  <c r="AD106" i="11"/>
  <c r="AD118" i="11"/>
  <c r="AD130" i="11"/>
  <c r="AD142" i="11"/>
  <c r="AD53" i="11"/>
  <c r="AD65" i="11"/>
  <c r="AD77" i="11"/>
  <c r="AD89" i="11"/>
  <c r="AD101" i="11"/>
  <c r="AD113" i="11"/>
  <c r="AD125" i="11"/>
  <c r="AD137" i="11"/>
  <c r="AD149" i="11"/>
  <c r="AD48" i="11"/>
  <c r="AD60" i="11"/>
  <c r="AD72" i="11"/>
  <c r="AD84" i="11"/>
  <c r="AD96" i="11"/>
  <c r="AD108" i="11"/>
  <c r="AD120" i="11"/>
  <c r="AD132" i="11"/>
  <c r="AD144" i="11"/>
  <c r="AD55" i="11"/>
  <c r="AD67" i="11"/>
  <c r="AD79" i="11"/>
  <c r="AD91" i="11"/>
  <c r="AD103" i="11"/>
  <c r="AD115" i="11"/>
  <c r="AD127" i="11"/>
  <c r="AD139" i="11"/>
  <c r="AD151" i="11"/>
  <c r="AD50" i="11"/>
  <c r="AD62" i="11"/>
  <c r="AD74" i="11"/>
  <c r="AD86" i="11"/>
  <c r="AD98" i="11"/>
  <c r="AD110" i="11"/>
  <c r="AD122" i="11"/>
  <c r="AD134" i="11"/>
  <c r="AD146" i="11"/>
  <c r="AD45" i="11"/>
  <c r="AD57" i="11"/>
  <c r="AD69" i="11"/>
  <c r="AD81" i="11"/>
  <c r="AD93" i="11"/>
  <c r="AD105" i="11"/>
  <c r="AD117" i="11"/>
  <c r="AD129" i="11"/>
  <c r="AD141" i="11"/>
  <c r="AD11" i="11"/>
  <c r="AD7" i="11" s="1"/>
  <c r="AD42" i="11"/>
  <c r="AD52" i="11"/>
  <c r="AD64" i="11"/>
  <c r="AD76" i="11"/>
  <c r="AD88" i="11"/>
  <c r="AD100" i="11"/>
  <c r="AD112" i="11"/>
  <c r="AD124" i="11"/>
  <c r="AD136" i="11"/>
  <c r="AD148" i="11"/>
  <c r="AD19" i="11"/>
  <c r="AD31" i="11"/>
  <c r="AD47" i="11"/>
  <c r="AD59" i="11"/>
  <c r="AD71" i="11"/>
  <c r="AD83" i="11"/>
  <c r="AD95" i="11"/>
  <c r="AD107" i="11"/>
  <c r="AD119" i="11"/>
  <c r="AD131" i="11"/>
  <c r="AD143" i="11"/>
  <c r="AD43" i="11"/>
  <c r="AD49" i="11"/>
  <c r="AD61" i="11"/>
  <c r="AD73" i="11"/>
  <c r="AD85" i="11"/>
  <c r="AD97" i="11"/>
  <c r="AD109" i="11"/>
  <c r="AD121" i="11"/>
  <c r="AD133" i="11"/>
  <c r="AD145" i="11"/>
  <c r="AD14" i="11"/>
  <c r="AD26" i="11"/>
  <c r="AD38" i="11"/>
  <c r="AD56" i="11"/>
  <c r="AD68" i="11"/>
  <c r="AD80" i="11"/>
  <c r="AD92" i="11"/>
  <c r="AD104" i="11"/>
  <c r="AD116" i="11"/>
  <c r="AD128" i="11"/>
  <c r="AD140" i="11"/>
  <c r="AD152" i="11"/>
  <c r="AD66" i="11"/>
  <c r="AD90" i="11"/>
  <c r="AD114" i="11"/>
  <c r="AD138" i="11"/>
  <c r="AD54" i="11"/>
  <c r="AD78" i="11"/>
  <c r="AD102" i="11"/>
  <c r="AD126" i="11"/>
  <c r="AD150" i="11"/>
  <c r="AQ146" i="11"/>
  <c r="AW141" i="11"/>
  <c r="AU129" i="11"/>
  <c r="AW129" i="11"/>
  <c r="AQ118" i="11"/>
  <c r="AU99" i="11"/>
  <c r="AQ92" i="11"/>
  <c r="AO73" i="11"/>
  <c r="AU65" i="11"/>
  <c r="AQ50" i="11"/>
  <c r="AO50" i="11"/>
  <c r="AQ44" i="11"/>
  <c r="AO44" i="11"/>
  <c r="AQ38" i="11"/>
  <c r="AO38" i="11"/>
  <c r="AQ26" i="11"/>
  <c r="AO26" i="11"/>
  <c r="AQ14" i="11"/>
  <c r="AU21" i="11"/>
  <c r="AX139" i="11"/>
  <c r="AY139" i="11" s="1"/>
  <c r="AX109" i="11"/>
  <c r="AY109" i="11" s="1"/>
  <c r="AX115" i="11"/>
  <c r="AY115" i="11" s="1"/>
  <c r="AX126" i="11"/>
  <c r="AY126" i="11" s="1"/>
  <c r="AX133" i="11"/>
  <c r="AY133" i="11" s="1"/>
  <c r="AO99" i="11"/>
  <c r="AN99" i="11" s="1"/>
  <c r="AM99" i="11" s="1"/>
  <c r="AX56" i="11"/>
  <c r="AY56" i="11" s="1"/>
  <c r="AX49" i="11"/>
  <c r="AY49" i="11" s="1"/>
  <c r="AO24" i="11"/>
  <c r="AX51" i="11"/>
  <c r="AY51" i="11" s="1"/>
  <c r="AX42" i="11"/>
  <c r="AY42" i="11" s="1"/>
  <c r="AX131" i="11"/>
  <c r="AY131" i="11" s="1"/>
  <c r="AX18" i="11"/>
  <c r="AY18" i="11" s="1"/>
  <c r="AO111" i="11"/>
  <c r="AN111" i="11" s="1"/>
  <c r="AM111" i="11" s="1"/>
  <c r="AQ18" i="11"/>
  <c r="AO34" i="11"/>
  <c r="AL34" i="11" s="1"/>
  <c r="AK34" i="11" s="1"/>
  <c r="AZ59" i="11"/>
  <c r="BA59" i="11" s="1"/>
  <c r="AO149" i="11"/>
  <c r="AU47" i="11"/>
  <c r="AU49" i="11"/>
  <c r="Z20" i="11"/>
  <c r="Z32" i="11"/>
  <c r="Z44" i="11"/>
  <c r="Z15" i="11"/>
  <c r="Z27" i="11"/>
  <c r="Z39" i="11"/>
  <c r="Z22" i="11"/>
  <c r="Z34" i="11"/>
  <c r="Z17" i="11"/>
  <c r="Z29" i="11"/>
  <c r="Z41" i="11"/>
  <c r="Z12" i="11"/>
  <c r="Z24" i="11"/>
  <c r="Z36" i="11"/>
  <c r="Z19" i="11"/>
  <c r="Z31" i="11"/>
  <c r="Z43" i="11"/>
  <c r="Z14" i="11"/>
  <c r="Z26" i="11"/>
  <c r="Z38" i="11"/>
  <c r="Z21" i="11"/>
  <c r="Z33" i="11"/>
  <c r="Z45" i="11"/>
  <c r="Z16" i="11"/>
  <c r="Z28" i="11"/>
  <c r="Z40" i="11"/>
  <c r="Z13" i="11"/>
  <c r="Z25" i="11"/>
  <c r="Z37" i="11"/>
  <c r="Z55" i="11"/>
  <c r="Z67" i="11"/>
  <c r="Z79" i="11"/>
  <c r="Z91" i="11"/>
  <c r="Z103" i="11"/>
  <c r="Z115" i="11"/>
  <c r="Z127" i="11"/>
  <c r="Z139" i="11"/>
  <c r="Z151" i="11"/>
  <c r="Z50" i="11"/>
  <c r="Z62" i="11"/>
  <c r="Z74" i="11"/>
  <c r="Z86" i="11"/>
  <c r="Z98" i="11"/>
  <c r="Z110" i="11"/>
  <c r="Z122" i="11"/>
  <c r="Z134" i="11"/>
  <c r="Z146" i="11"/>
  <c r="Z23" i="11"/>
  <c r="Z35" i="11"/>
  <c r="Z57" i="11"/>
  <c r="Z69" i="11"/>
  <c r="Z81" i="11"/>
  <c r="Z93" i="11"/>
  <c r="Z105" i="11"/>
  <c r="Z117" i="11"/>
  <c r="Z129" i="11"/>
  <c r="Z141" i="11"/>
  <c r="Z11" i="11"/>
  <c r="Z7" i="11" s="1"/>
  <c r="Z52" i="11"/>
  <c r="Z64" i="11"/>
  <c r="Z76" i="11"/>
  <c r="Z88" i="11"/>
  <c r="Z100" i="11"/>
  <c r="Z112" i="11"/>
  <c r="Z124" i="11"/>
  <c r="Z136" i="11"/>
  <c r="Z148" i="11"/>
  <c r="Z47" i="11"/>
  <c r="Z59" i="11"/>
  <c r="Z71" i="11"/>
  <c r="Z83" i="11"/>
  <c r="Z95" i="11"/>
  <c r="Z107" i="11"/>
  <c r="Z119" i="11"/>
  <c r="Z131" i="11"/>
  <c r="Z143" i="11"/>
  <c r="Z18" i="11"/>
  <c r="Z30" i="11"/>
  <c r="Z42" i="11"/>
  <c r="Z54" i="11"/>
  <c r="Z66" i="11"/>
  <c r="Z78" i="11"/>
  <c r="Z90" i="11"/>
  <c r="Z102" i="11"/>
  <c r="Z114" i="11"/>
  <c r="Z126" i="11"/>
  <c r="Z138" i="11"/>
  <c r="Z150" i="11"/>
  <c r="Z49" i="11"/>
  <c r="Z61" i="11"/>
  <c r="Z73" i="11"/>
  <c r="Z85" i="11"/>
  <c r="Z97" i="11"/>
  <c r="Z109" i="11"/>
  <c r="Z121" i="11"/>
  <c r="Z133" i="11"/>
  <c r="Z145" i="11"/>
  <c r="Z56" i="11"/>
  <c r="Z68" i="11"/>
  <c r="Z80" i="11"/>
  <c r="Z92" i="11"/>
  <c r="Z104" i="11"/>
  <c r="Z116" i="11"/>
  <c r="Z128" i="11"/>
  <c r="Z140" i="11"/>
  <c r="Z152" i="11"/>
  <c r="Z51" i="11"/>
  <c r="Z63" i="11"/>
  <c r="Z75" i="11"/>
  <c r="Z87" i="11"/>
  <c r="Z99" i="11"/>
  <c r="Z111" i="11"/>
  <c r="Z123" i="11"/>
  <c r="Z135" i="11"/>
  <c r="Z147" i="11"/>
  <c r="Z53" i="11"/>
  <c r="Z65" i="11"/>
  <c r="Z77" i="11"/>
  <c r="Z89" i="11"/>
  <c r="Z101" i="11"/>
  <c r="Z113" i="11"/>
  <c r="Z125" i="11"/>
  <c r="Z137" i="11"/>
  <c r="Z149" i="11"/>
  <c r="Z48" i="11"/>
  <c r="Z60" i="11"/>
  <c r="Z72" i="11"/>
  <c r="Z84" i="11"/>
  <c r="Z96" i="11"/>
  <c r="Z108" i="11"/>
  <c r="Z120" i="11"/>
  <c r="Z132" i="11"/>
  <c r="Z144" i="11"/>
  <c r="Z118" i="11"/>
  <c r="Z94" i="11"/>
  <c r="Z58" i="11"/>
  <c r="Z82" i="11"/>
  <c r="Z106" i="11"/>
  <c r="Z130" i="11"/>
  <c r="Z46" i="11"/>
  <c r="Z70" i="11"/>
  <c r="Z142" i="11"/>
  <c r="AO122" i="11"/>
  <c r="AQ122" i="11"/>
  <c r="AQ110" i="11"/>
  <c r="AQ103" i="11"/>
  <c r="AQ88" i="11"/>
  <c r="AU80" i="11"/>
  <c r="AQ69" i="11"/>
  <c r="AO69" i="11"/>
  <c r="AU55" i="11"/>
  <c r="AO130" i="11"/>
  <c r="AN130" i="11" s="1"/>
  <c r="AM130" i="11" s="1"/>
  <c r="AO108" i="11"/>
  <c r="AN108" i="11" s="1"/>
  <c r="AM108" i="11" s="1"/>
  <c r="AX121" i="11"/>
  <c r="AY121" i="11" s="1"/>
  <c r="AX54" i="11"/>
  <c r="AY54" i="11" s="1"/>
  <c r="AX67" i="11"/>
  <c r="AY67" i="11" s="1"/>
  <c r="AX96" i="11"/>
  <c r="AY96" i="11" s="1"/>
  <c r="AO59" i="11"/>
  <c r="AN59" i="11" s="1"/>
  <c r="AM59" i="11" s="1"/>
  <c r="AX41" i="11"/>
  <c r="AY41" i="11" s="1"/>
  <c r="AO22" i="11"/>
  <c r="AN22" i="11" s="1"/>
  <c r="AM22" i="11" s="1"/>
  <c r="AX43" i="11"/>
  <c r="AY43" i="11" s="1"/>
  <c r="AX69" i="11"/>
  <c r="AY69" i="11" s="1"/>
  <c r="AO61" i="11"/>
  <c r="AL61" i="11" s="1"/>
  <c r="AK61" i="11" s="1"/>
  <c r="AX36" i="11"/>
  <c r="AY36" i="11" s="1"/>
  <c r="AX108" i="11"/>
  <c r="AY108" i="11" s="1"/>
  <c r="AX75" i="11"/>
  <c r="AY75" i="11" s="1"/>
  <c r="AX47" i="11"/>
  <c r="AY47" i="11" s="1"/>
  <c r="AO19" i="11"/>
  <c r="AN19" i="11" s="1"/>
  <c r="AM19" i="11" s="1"/>
  <c r="AX48" i="11"/>
  <c r="AY48" i="11" s="1"/>
  <c r="AX27" i="11"/>
  <c r="AY27" i="11" s="1"/>
  <c r="AZ148" i="11"/>
  <c r="BA148" i="11" s="1"/>
  <c r="AU30" i="11"/>
  <c r="AQ84" i="11"/>
  <c r="AO84" i="11"/>
  <c r="AQ60" i="11"/>
  <c r="AO60" i="11"/>
  <c r="AQ37" i="11"/>
  <c r="AO37" i="11"/>
  <c r="AQ31" i="11"/>
  <c r="AO31" i="11"/>
  <c r="AQ25" i="11"/>
  <c r="AO25" i="11"/>
  <c r="AQ13" i="11"/>
  <c r="AO13" i="11"/>
  <c r="AO106" i="11"/>
  <c r="AN106" i="11" s="1"/>
  <c r="AM106" i="11" s="1"/>
  <c r="AX46" i="11"/>
  <c r="AY46" i="11" s="1"/>
  <c r="AO93" i="11"/>
  <c r="AN93" i="11" s="1"/>
  <c r="AM93" i="11" s="1"/>
  <c r="AX128" i="11"/>
  <c r="AY128" i="11" s="1"/>
  <c r="AO74" i="11"/>
  <c r="AL74" i="11" s="1"/>
  <c r="AK74" i="11" s="1"/>
  <c r="AO17" i="11"/>
  <c r="AN17" i="11" s="1"/>
  <c r="AM17" i="11" s="1"/>
  <c r="AO141" i="11"/>
  <c r="AU27" i="11"/>
  <c r="AN42" i="11"/>
  <c r="AM42" i="11" s="1"/>
  <c r="AN77" i="11"/>
  <c r="AM77" i="11" s="1"/>
  <c r="AL77" i="11"/>
  <c r="AK77" i="11" s="1"/>
  <c r="AN101" i="11"/>
  <c r="AM101" i="11" s="1"/>
  <c r="AL111" i="11"/>
  <c r="AK111" i="11" s="1"/>
  <c r="J69" i="10"/>
  <c r="Y71" i="11" s="1"/>
  <c r="N89" i="10"/>
  <c r="AE91" i="11" s="1"/>
  <c r="M21" i="10"/>
  <c r="AC23" i="11" s="1"/>
  <c r="J68" i="10"/>
  <c r="Y70" i="11" s="1"/>
  <c r="K10" i="11"/>
  <c r="K8" i="11" s="1"/>
  <c r="N99" i="10"/>
  <c r="AE101" i="11" s="1"/>
  <c r="N70" i="10"/>
  <c r="AE72" i="11" s="1"/>
  <c r="N44" i="10"/>
  <c r="AE46" i="11" s="1"/>
  <c r="J132" i="10"/>
  <c r="Y134" i="11" s="1"/>
  <c r="N96" i="10"/>
  <c r="AE98" i="11" s="1"/>
  <c r="J56" i="10"/>
  <c r="Y58" i="11" s="1"/>
  <c r="Z10" i="11"/>
  <c r="Z8" i="11" s="1"/>
  <c r="AD10" i="11"/>
  <c r="AD8" i="11" s="1"/>
  <c r="AL15" i="11"/>
  <c r="AK15" i="11" s="1"/>
  <c r="AZ124" i="11"/>
  <c r="BA124" i="11" s="1"/>
  <c r="AX124" i="11"/>
  <c r="AY124" i="11" s="1"/>
  <c r="J86" i="10"/>
  <c r="Y88" i="11" s="1"/>
  <c r="AX114" i="11"/>
  <c r="AY114" i="11" s="1"/>
  <c r="AZ114" i="11"/>
  <c r="BA114" i="11" s="1"/>
  <c r="K87" i="10"/>
  <c r="AA89" i="11" s="1"/>
  <c r="AZ118" i="11"/>
  <c r="BA118" i="11" s="1"/>
  <c r="AX118" i="11"/>
  <c r="AY118" i="11" s="1"/>
  <c r="AN18" i="11"/>
  <c r="AM18" i="11" s="1"/>
  <c r="AL18" i="11"/>
  <c r="AK18" i="11" s="1"/>
  <c r="AN53" i="11"/>
  <c r="AM53" i="11" s="1"/>
  <c r="AL53" i="11"/>
  <c r="AK53" i="11" s="1"/>
  <c r="AL140" i="11"/>
  <c r="AK140" i="11" s="1"/>
  <c r="AN119" i="11"/>
  <c r="AM119" i="11" s="1"/>
  <c r="AL119" i="11"/>
  <c r="AK119" i="11" s="1"/>
  <c r="AN146" i="11"/>
  <c r="AM146" i="11" s="1"/>
  <c r="AL146" i="11"/>
  <c r="AK146" i="11" s="1"/>
  <c r="AN14" i="11"/>
  <c r="AM14" i="11" s="1"/>
  <c r="AL14" i="11"/>
  <c r="AK14" i="11" s="1"/>
  <c r="AN138" i="11"/>
  <c r="AM138" i="11" s="1"/>
  <c r="AL138" i="11"/>
  <c r="AK138" i="11" s="1"/>
  <c r="AN150" i="11"/>
  <c r="AM150" i="11" s="1"/>
  <c r="AL150" i="11"/>
  <c r="AK150" i="11" s="1"/>
  <c r="AN118" i="11"/>
  <c r="AM118" i="11" s="1"/>
  <c r="AL118" i="11"/>
  <c r="AK118" i="11" s="1"/>
  <c r="AL51" i="11"/>
  <c r="AK51" i="11" s="1"/>
  <c r="AN51" i="11"/>
  <c r="AM51" i="11" s="1"/>
  <c r="AL91" i="11"/>
  <c r="AK91" i="11" s="1"/>
  <c r="AL116" i="11"/>
  <c r="AK116" i="11" s="1"/>
  <c r="AN92" i="11"/>
  <c r="AM92" i="11" s="1"/>
  <c r="AL92" i="11"/>
  <c r="AK92" i="11" s="1"/>
  <c r="AZ110" i="11"/>
  <c r="BA110" i="11" s="1"/>
  <c r="AX110" i="11"/>
  <c r="AY110" i="11" s="1"/>
  <c r="AN136" i="11"/>
  <c r="AM136" i="11" s="1"/>
  <c r="AL136" i="11"/>
  <c r="AK136" i="11" s="1"/>
  <c r="AL59" i="11"/>
  <c r="AK59" i="11" s="1"/>
  <c r="AN57" i="11"/>
  <c r="AM57" i="11" s="1"/>
  <c r="AL57" i="11"/>
  <c r="AK57" i="11" s="1"/>
  <c r="AN47" i="11"/>
  <c r="AM47" i="11" s="1"/>
  <c r="AL47" i="11"/>
  <c r="AK47" i="11" s="1"/>
  <c r="AZ24" i="11"/>
  <c r="BA24" i="11" s="1"/>
  <c r="AX24" i="11"/>
  <c r="AY24" i="11" s="1"/>
  <c r="AN65" i="11"/>
  <c r="AM65" i="11" s="1"/>
  <c r="AL65" i="11"/>
  <c r="AK65" i="11" s="1"/>
  <c r="AN16" i="11"/>
  <c r="AM16" i="11" s="1"/>
  <c r="AL16" i="11"/>
  <c r="AK16" i="11" s="1"/>
  <c r="AN144" i="11"/>
  <c r="AM144" i="11" s="1"/>
  <c r="AL144" i="11"/>
  <c r="AK144" i="11" s="1"/>
  <c r="AL114" i="11"/>
  <c r="AK114" i="11" s="1"/>
  <c r="AN114" i="11"/>
  <c r="AM114" i="11" s="1"/>
  <c r="AL90" i="11"/>
  <c r="AK90" i="11" s="1"/>
  <c r="AN90" i="11"/>
  <c r="AM90" i="11" s="1"/>
  <c r="AN54" i="11"/>
  <c r="AM54" i="11" s="1"/>
  <c r="AL54" i="11"/>
  <c r="AK54" i="11" s="1"/>
  <c r="AL117" i="11"/>
  <c r="AK117" i="11" s="1"/>
  <c r="AN103" i="11"/>
  <c r="AM103" i="11" s="1"/>
  <c r="AL103" i="11"/>
  <c r="AK103" i="11" s="1"/>
  <c r="AN115" i="11"/>
  <c r="AM115" i="11" s="1"/>
  <c r="AL115" i="11"/>
  <c r="AK115" i="11" s="1"/>
  <c r="AL95" i="11"/>
  <c r="AK95" i="11" s="1"/>
  <c r="AN110" i="11"/>
  <c r="AM110" i="11" s="1"/>
  <c r="AL110" i="11"/>
  <c r="AK110" i="11" s="1"/>
  <c r="AN63" i="11"/>
  <c r="AM63" i="11" s="1"/>
  <c r="AL63" i="11"/>
  <c r="AK63" i="11" s="1"/>
  <c r="AN39" i="11"/>
  <c r="AM39" i="11" s="1"/>
  <c r="AL39" i="11"/>
  <c r="AK39" i="11" s="1"/>
  <c r="AN35" i="11"/>
  <c r="AM35" i="11" s="1"/>
  <c r="AL35" i="11"/>
  <c r="AK35" i="11" s="1"/>
  <c r="AL98" i="11"/>
  <c r="AK98" i="11" s="1"/>
  <c r="AZ120" i="11"/>
  <c r="BA120" i="11" s="1"/>
  <c r="AX120" i="11"/>
  <c r="AY120" i="11" s="1"/>
  <c r="AN87" i="11"/>
  <c r="AM87" i="11" s="1"/>
  <c r="AL87" i="11"/>
  <c r="AK87" i="11" s="1"/>
  <c r="AN126" i="11"/>
  <c r="AM126" i="11" s="1"/>
  <c r="AL126" i="11"/>
  <c r="AK126" i="11" s="1"/>
  <c r="AN88" i="11"/>
  <c r="AM88" i="11" s="1"/>
  <c r="AL88" i="11"/>
  <c r="AK88" i="11" s="1"/>
  <c r="AN24" i="11"/>
  <c r="AM24" i="11" s="1"/>
  <c r="AL24" i="11"/>
  <c r="AK24" i="11" s="1"/>
  <c r="AN104" i="11"/>
  <c r="AM104" i="11" s="1"/>
  <c r="AL104" i="11"/>
  <c r="AK104" i="11" s="1"/>
  <c r="AZ119" i="11"/>
  <c r="BA119" i="11" s="1"/>
  <c r="AX119" i="11"/>
  <c r="AY119" i="11" s="1"/>
  <c r="AL99" i="11"/>
  <c r="AK99" i="11" s="1"/>
  <c r="AN58" i="11"/>
  <c r="AM58" i="11" s="1"/>
  <c r="AL58" i="11"/>
  <c r="AK58" i="11" s="1"/>
  <c r="AN100" i="11"/>
  <c r="AM100" i="11" s="1"/>
  <c r="AL100" i="11"/>
  <c r="AK100" i="11" s="1"/>
  <c r="AN152" i="11"/>
  <c r="AM152" i="11" s="1"/>
  <c r="AL152" i="11"/>
  <c r="AK152" i="11" s="1"/>
  <c r="AN134" i="11"/>
  <c r="AM134" i="11" s="1"/>
  <c r="AL134" i="11"/>
  <c r="AK134" i="11" s="1"/>
  <c r="AN102" i="11"/>
  <c r="AM102" i="11" s="1"/>
  <c r="AL102" i="11"/>
  <c r="AK102" i="11" s="1"/>
  <c r="AL132" i="11"/>
  <c r="AK132" i="11" s="1"/>
  <c r="AN124" i="11"/>
  <c r="AM124" i="11" s="1"/>
  <c r="AL124" i="11"/>
  <c r="AK124" i="11" s="1"/>
  <c r="AN107" i="11"/>
  <c r="AM107" i="11" s="1"/>
  <c r="AL107" i="11"/>
  <c r="AK107" i="11" s="1"/>
  <c r="AL85" i="11"/>
  <c r="AK85" i="11" s="1"/>
  <c r="AN85" i="11"/>
  <c r="AM85" i="11" s="1"/>
  <c r="AN20" i="11"/>
  <c r="AM20" i="11" s="1"/>
  <c r="AL20" i="11"/>
  <c r="AK20" i="11" s="1"/>
  <c r="AL97" i="11"/>
  <c r="AK97" i="11" s="1"/>
  <c r="N127" i="10"/>
  <c r="AE129" i="11" s="1"/>
  <c r="J110" i="10"/>
  <c r="Y112" i="11" s="1"/>
  <c r="N147" i="10"/>
  <c r="AE149" i="11" s="1"/>
  <c r="J51" i="10"/>
  <c r="Y53" i="11" s="1"/>
  <c r="K93" i="10"/>
  <c r="AA95" i="11" s="1"/>
  <c r="M75" i="10"/>
  <c r="AC77" i="11" s="1"/>
  <c r="N75" i="10"/>
  <c r="AE77" i="11" s="1"/>
  <c r="N53" i="10"/>
  <c r="AE55" i="11" s="1"/>
  <c r="J45" i="10"/>
  <c r="Y47" i="11" s="1"/>
  <c r="J127" i="10"/>
  <c r="Y129" i="11" s="1"/>
  <c r="J81" i="10"/>
  <c r="Y83" i="11" s="1"/>
  <c r="N103" i="10"/>
  <c r="AE105" i="11" s="1"/>
  <c r="J36" i="10"/>
  <c r="Y38" i="11" s="1"/>
  <c r="K53" i="10"/>
  <c r="AA55" i="11" s="1"/>
  <c r="J27" i="10"/>
  <c r="Y29" i="11" s="1"/>
  <c r="M47" i="10"/>
  <c r="AC49" i="11" s="1"/>
  <c r="N63" i="10"/>
  <c r="AE65" i="11" s="1"/>
  <c r="M140" i="10"/>
  <c r="AC142" i="11" s="1"/>
  <c r="M121" i="10"/>
  <c r="AC123" i="11" s="1"/>
  <c r="J140" i="10"/>
  <c r="Y142" i="11" s="1"/>
  <c r="N60" i="10"/>
  <c r="AE62" i="11" s="1"/>
  <c r="N20" i="10"/>
  <c r="AE22" i="11" s="1"/>
  <c r="K109" i="10"/>
  <c r="AA111" i="11" s="1"/>
  <c r="J105" i="10"/>
  <c r="Y107" i="11" s="1"/>
  <c r="J74" i="10"/>
  <c r="Y76" i="11" s="1"/>
  <c r="M84" i="10"/>
  <c r="AC86" i="11" s="1"/>
  <c r="N149" i="10"/>
  <c r="AE151" i="11" s="1"/>
  <c r="J147" i="10"/>
  <c r="Y149" i="11" s="1"/>
  <c r="N101" i="10"/>
  <c r="AE103" i="11" s="1"/>
  <c r="J99" i="10"/>
  <c r="Y101" i="11" s="1"/>
  <c r="N91" i="10"/>
  <c r="AE93" i="11" s="1"/>
  <c r="J55" i="10"/>
  <c r="Y57" i="11" s="1"/>
  <c r="J50" i="10"/>
  <c r="Y52" i="11" s="1"/>
  <c r="N18" i="10"/>
  <c r="AE20" i="11" s="1"/>
  <c r="K133" i="10"/>
  <c r="AA135" i="11" s="1"/>
  <c r="P127" i="10"/>
  <c r="AR129" i="11" s="1"/>
  <c r="AQ129" i="11" s="1"/>
  <c r="K90" i="10"/>
  <c r="AA92" i="11" s="1"/>
  <c r="M78" i="10"/>
  <c r="AC80" i="11" s="1"/>
  <c r="K130" i="10"/>
  <c r="AA132" i="11" s="1"/>
  <c r="K81" i="10"/>
  <c r="AA83" i="11" s="1"/>
  <c r="M72" i="10"/>
  <c r="AC74" i="11" s="1"/>
  <c r="M66" i="10"/>
  <c r="AC68" i="11" s="1"/>
  <c r="J144" i="10"/>
  <c r="Y146" i="11" s="1"/>
  <c r="N128" i="10"/>
  <c r="AE130" i="11" s="1"/>
  <c r="J96" i="10"/>
  <c r="Y98" i="11" s="1"/>
  <c r="N77" i="10"/>
  <c r="AE79" i="11" s="1"/>
  <c r="J75" i="10"/>
  <c r="Y77" i="11" s="1"/>
  <c r="N30" i="10"/>
  <c r="AE32" i="11" s="1"/>
  <c r="N12" i="10"/>
  <c r="AE14" i="11" s="1"/>
  <c r="P83" i="10"/>
  <c r="AR85" i="11" s="1"/>
  <c r="AQ85" i="11" s="1"/>
  <c r="R74" i="10"/>
  <c r="AT76" i="11" s="1"/>
  <c r="AU76" i="11" s="1"/>
  <c r="R62" i="10"/>
  <c r="AT64" i="11" s="1"/>
  <c r="AU64" i="11" s="1"/>
  <c r="R59" i="10"/>
  <c r="AT61" i="11" s="1"/>
  <c r="AU61" i="11" s="1"/>
  <c r="M26" i="10"/>
  <c r="AC28" i="11" s="1"/>
  <c r="K23" i="10"/>
  <c r="AA25" i="11" s="1"/>
  <c r="R9" i="10"/>
  <c r="AT11" i="11" s="1"/>
  <c r="AT7" i="11" s="1"/>
  <c r="N108" i="10"/>
  <c r="AE110" i="11" s="1"/>
  <c r="N54" i="10"/>
  <c r="AE56" i="11" s="1"/>
  <c r="N46" i="10"/>
  <c r="AE48" i="11" s="1"/>
  <c r="M110" i="10"/>
  <c r="AC112" i="11" s="1"/>
  <c r="M69" i="10"/>
  <c r="AC71" i="11" s="1"/>
  <c r="M29" i="10"/>
  <c r="AC31" i="11" s="1"/>
  <c r="J141" i="10"/>
  <c r="Y143" i="11" s="1"/>
  <c r="J139" i="10"/>
  <c r="Y141" i="11" s="1"/>
  <c r="J103" i="10"/>
  <c r="Y105" i="11" s="1"/>
  <c r="N82" i="10"/>
  <c r="AE84" i="11" s="1"/>
  <c r="J72" i="10"/>
  <c r="Y74" i="11" s="1"/>
  <c r="N56" i="10"/>
  <c r="AE58" i="11" s="1"/>
  <c r="N27" i="10"/>
  <c r="AE29" i="11" s="1"/>
  <c r="N22" i="10"/>
  <c r="AE24" i="11" s="1"/>
  <c r="J20" i="10"/>
  <c r="Y22" i="11" s="1"/>
  <c r="K142" i="10"/>
  <c r="AA144" i="11" s="1"/>
  <c r="J146" i="10"/>
  <c r="Y148" i="11" s="1"/>
  <c r="N130" i="10"/>
  <c r="AE132" i="11" s="1"/>
  <c r="N113" i="10"/>
  <c r="AE115" i="11" s="1"/>
  <c r="N90" i="10"/>
  <c r="AE92" i="11" s="1"/>
  <c r="N17" i="10"/>
  <c r="AE19" i="11" s="1"/>
  <c r="R134" i="10"/>
  <c r="AT136" i="11" s="1"/>
  <c r="AU136" i="11" s="1"/>
  <c r="P91" i="10"/>
  <c r="AR93" i="11" s="1"/>
  <c r="AQ93" i="11" s="1"/>
  <c r="R82" i="10"/>
  <c r="AT84" i="11" s="1"/>
  <c r="AU84" i="11" s="1"/>
  <c r="P71" i="10"/>
  <c r="AR73" i="11" s="1"/>
  <c r="AQ73" i="11" s="1"/>
  <c r="K62" i="10"/>
  <c r="AA64" i="11" s="1"/>
  <c r="M50" i="10"/>
  <c r="AC52" i="11" s="1"/>
  <c r="N92" i="10"/>
  <c r="AE94" i="11" s="1"/>
  <c r="N24" i="10"/>
  <c r="AE26" i="11" s="1"/>
  <c r="K145" i="10"/>
  <c r="AA147" i="11" s="1"/>
  <c r="R73" i="10"/>
  <c r="AT75" i="11" s="1"/>
  <c r="AU75" i="11" s="1"/>
  <c r="M59" i="10"/>
  <c r="AC61" i="11" s="1"/>
  <c r="M56" i="10"/>
  <c r="AC58" i="11" s="1"/>
  <c r="M38" i="10"/>
  <c r="AC40" i="11" s="1"/>
  <c r="N102" i="10"/>
  <c r="AE104" i="11" s="1"/>
  <c r="N58" i="10"/>
  <c r="AE60" i="11" s="1"/>
  <c r="N29" i="10"/>
  <c r="AE31" i="11" s="1"/>
  <c r="R8" i="10"/>
  <c r="AT10" i="11" s="1"/>
  <c r="M103" i="10"/>
  <c r="AC105" i="11" s="1"/>
  <c r="M94" i="10"/>
  <c r="AC96" i="11" s="1"/>
  <c r="K31" i="10"/>
  <c r="AA33" i="11" s="1"/>
  <c r="N140" i="10"/>
  <c r="AE142" i="11" s="1"/>
  <c r="M134" i="10"/>
  <c r="AC136" i="11" s="1"/>
  <c r="M100" i="10"/>
  <c r="AC102" i="11" s="1"/>
  <c r="N142" i="10"/>
  <c r="AE144" i="11" s="1"/>
  <c r="N94" i="10"/>
  <c r="AE96" i="11" s="1"/>
  <c r="J43" i="10"/>
  <c r="Y45" i="11" s="1"/>
  <c r="J24" i="10"/>
  <c r="Y26" i="11" s="1"/>
  <c r="J19" i="10"/>
  <c r="Y21" i="11" s="1"/>
  <c r="M128" i="10"/>
  <c r="AC130" i="11" s="1"/>
  <c r="M97" i="10"/>
  <c r="AC99" i="11" s="1"/>
  <c r="M18" i="10"/>
  <c r="AC20" i="11" s="1"/>
  <c r="N68" i="10"/>
  <c r="AE70" i="11" s="1"/>
  <c r="R130" i="10"/>
  <c r="AT132" i="11" s="1"/>
  <c r="AU132" i="11" s="1"/>
  <c r="K115" i="10"/>
  <c r="AA117" i="11" s="1"/>
  <c r="P63" i="10"/>
  <c r="AR65" i="11" s="1"/>
  <c r="AQ65" i="11" s="1"/>
  <c r="K37" i="10"/>
  <c r="AA39" i="11" s="1"/>
  <c r="P149" i="10"/>
  <c r="AR151" i="11" s="1"/>
  <c r="AQ151" i="11" s="1"/>
  <c r="R149" i="10"/>
  <c r="AT151" i="11" s="1"/>
  <c r="AU151" i="11" s="1"/>
  <c r="R119" i="10"/>
  <c r="AT121" i="11" s="1"/>
  <c r="AU121" i="11" s="1"/>
  <c r="P119" i="10"/>
  <c r="AR121" i="11" s="1"/>
  <c r="AQ121" i="11" s="1"/>
  <c r="R79" i="10"/>
  <c r="AT81" i="11" s="1"/>
  <c r="AU81" i="11" s="1"/>
  <c r="P79" i="10"/>
  <c r="AR81" i="11" s="1"/>
  <c r="AQ81" i="11" s="1"/>
  <c r="R122" i="10"/>
  <c r="AT124" i="11" s="1"/>
  <c r="AU124" i="11" s="1"/>
  <c r="P122" i="10"/>
  <c r="AR124" i="11" s="1"/>
  <c r="AQ124" i="11" s="1"/>
  <c r="N67" i="10"/>
  <c r="AE69" i="11" s="1"/>
  <c r="K67" i="10"/>
  <c r="AA69" i="11" s="1"/>
  <c r="M67" i="10"/>
  <c r="AC69" i="11" s="1"/>
  <c r="M15" i="10"/>
  <c r="AC17" i="11" s="1"/>
  <c r="K15" i="10"/>
  <c r="AA17" i="11" s="1"/>
  <c r="J118" i="10"/>
  <c r="Y120" i="11" s="1"/>
  <c r="M118" i="10"/>
  <c r="AC120" i="11" s="1"/>
  <c r="N118" i="10"/>
  <c r="AE120" i="11" s="1"/>
  <c r="J79" i="10"/>
  <c r="Y81" i="11" s="1"/>
  <c r="N79" i="10"/>
  <c r="AE81" i="11" s="1"/>
  <c r="K79" i="10"/>
  <c r="AA81" i="11" s="1"/>
  <c r="M79" i="10"/>
  <c r="AC81" i="11" s="1"/>
  <c r="J41" i="10"/>
  <c r="Y43" i="11" s="1"/>
  <c r="N41" i="10"/>
  <c r="AE43" i="11" s="1"/>
  <c r="K41" i="10"/>
  <c r="AA43" i="11" s="1"/>
  <c r="M41" i="10"/>
  <c r="AC43" i="11" s="1"/>
  <c r="K76" i="10"/>
  <c r="AA78" i="11" s="1"/>
  <c r="M76" i="10"/>
  <c r="AC78" i="11" s="1"/>
  <c r="N51" i="10"/>
  <c r="AE53" i="11" s="1"/>
  <c r="R135" i="10"/>
  <c r="AT137" i="11" s="1"/>
  <c r="AU137" i="11" s="1"/>
  <c r="P135" i="10"/>
  <c r="AR137" i="11" s="1"/>
  <c r="AQ137" i="11" s="1"/>
  <c r="N137" i="10"/>
  <c r="AE139" i="11" s="1"/>
  <c r="K137" i="10"/>
  <c r="AA139" i="11" s="1"/>
  <c r="M137" i="10"/>
  <c r="AC139" i="11" s="1"/>
  <c r="N104" i="10"/>
  <c r="AE106" i="11" s="1"/>
  <c r="K104" i="10"/>
  <c r="AA106" i="11" s="1"/>
  <c r="M104" i="10"/>
  <c r="AC106" i="11" s="1"/>
  <c r="J32" i="10"/>
  <c r="Y34" i="11" s="1"/>
  <c r="M32" i="10"/>
  <c r="AC34" i="11" s="1"/>
  <c r="N32" i="10"/>
  <c r="AE34" i="11" s="1"/>
  <c r="K32" i="10"/>
  <c r="AA34" i="11" s="1"/>
  <c r="K118" i="10"/>
  <c r="AA120" i="11" s="1"/>
  <c r="N48" i="10"/>
  <c r="AE50" i="11" s="1"/>
  <c r="K48" i="10"/>
  <c r="AA50" i="11" s="1"/>
  <c r="M48" i="10"/>
  <c r="AC50" i="11" s="1"/>
  <c r="J123" i="10"/>
  <c r="Y125" i="11" s="1"/>
  <c r="K123" i="10"/>
  <c r="AA125" i="11" s="1"/>
  <c r="M123" i="10"/>
  <c r="AC125" i="11" s="1"/>
  <c r="M106" i="10"/>
  <c r="AC108" i="11" s="1"/>
  <c r="N106" i="10"/>
  <c r="AE108" i="11" s="1"/>
  <c r="P137" i="10"/>
  <c r="AR139" i="11" s="1"/>
  <c r="AQ139" i="11" s="1"/>
  <c r="R137" i="10"/>
  <c r="AT139" i="11" s="1"/>
  <c r="AU139" i="11" s="1"/>
  <c r="M139" i="10"/>
  <c r="AC141" i="11" s="1"/>
  <c r="N139" i="10"/>
  <c r="AE141" i="11" s="1"/>
  <c r="K111" i="10"/>
  <c r="AA113" i="11" s="1"/>
  <c r="M111" i="10"/>
  <c r="AC113" i="11" s="1"/>
  <c r="J34" i="10"/>
  <c r="Y36" i="11" s="1"/>
  <c r="M34" i="10"/>
  <c r="AC36" i="11" s="1"/>
  <c r="N34" i="10"/>
  <c r="AE36" i="11" s="1"/>
  <c r="K34" i="10"/>
  <c r="AA36" i="11" s="1"/>
  <c r="P113" i="10"/>
  <c r="AR115" i="11" s="1"/>
  <c r="AQ115" i="11" s="1"/>
  <c r="R113" i="10"/>
  <c r="AT115" i="11" s="1"/>
  <c r="AU115" i="11" s="1"/>
  <c r="J65" i="10"/>
  <c r="Y67" i="11" s="1"/>
  <c r="M65" i="10"/>
  <c r="AC67" i="11" s="1"/>
  <c r="N65" i="10"/>
  <c r="AE67" i="11" s="1"/>
  <c r="J148" i="10"/>
  <c r="Y150" i="11" s="1"/>
  <c r="K148" i="10"/>
  <c r="AA150" i="11" s="1"/>
  <c r="N125" i="10"/>
  <c r="AE127" i="11" s="1"/>
  <c r="K125" i="10"/>
  <c r="AA127" i="11" s="1"/>
  <c r="M125" i="10"/>
  <c r="AC127" i="11" s="1"/>
  <c r="J116" i="10"/>
  <c r="Y118" i="11" s="1"/>
  <c r="M116" i="10"/>
  <c r="AC118" i="11" s="1"/>
  <c r="N116" i="10"/>
  <c r="AE118" i="11" s="1"/>
  <c r="K116" i="10"/>
  <c r="AA118" i="11" s="1"/>
  <c r="J88" i="10"/>
  <c r="Y90" i="11" s="1"/>
  <c r="K88" i="10"/>
  <c r="AA90" i="11" s="1"/>
  <c r="M88" i="10"/>
  <c r="AC90" i="11" s="1"/>
  <c r="J39" i="10"/>
  <c r="Y41" i="11" s="1"/>
  <c r="K39" i="10"/>
  <c r="AA41" i="11" s="1"/>
  <c r="M39" i="10"/>
  <c r="AC41" i="11" s="1"/>
  <c r="J10" i="10"/>
  <c r="Y12" i="11" s="1"/>
  <c r="N10" i="10"/>
  <c r="AE12" i="11" s="1"/>
  <c r="K10" i="10"/>
  <c r="AA12" i="11" s="1"/>
  <c r="M10" i="10"/>
  <c r="AC12" i="11" s="1"/>
  <c r="P146" i="10"/>
  <c r="AR148" i="11" s="1"/>
  <c r="AQ148" i="11" s="1"/>
  <c r="R146" i="10"/>
  <c r="AT148" i="11" s="1"/>
  <c r="AU148" i="11" s="1"/>
  <c r="R143" i="10"/>
  <c r="AT145" i="11" s="1"/>
  <c r="AU145" i="11" s="1"/>
  <c r="P143" i="10"/>
  <c r="AR145" i="11" s="1"/>
  <c r="AQ145" i="11" s="1"/>
  <c r="K65" i="10"/>
  <c r="AA67" i="11" s="1"/>
  <c r="N150" i="10"/>
  <c r="AE152" i="11" s="1"/>
  <c r="J134" i="10"/>
  <c r="Y136" i="11" s="1"/>
  <c r="J129" i="10"/>
  <c r="Y131" i="11" s="1"/>
  <c r="J120" i="10"/>
  <c r="Y122" i="11" s="1"/>
  <c r="N115" i="10"/>
  <c r="AE117" i="11" s="1"/>
  <c r="N80" i="10"/>
  <c r="AE82" i="11" s="1"/>
  <c r="N78" i="10"/>
  <c r="AE80" i="11" s="1"/>
  <c r="J62" i="10"/>
  <c r="Y64" i="11" s="1"/>
  <c r="J57" i="10"/>
  <c r="Y59" i="11" s="1"/>
  <c r="K121" i="10"/>
  <c r="AA123" i="11" s="1"/>
  <c r="K100" i="10"/>
  <c r="AA102" i="11" s="1"/>
  <c r="R98" i="10"/>
  <c r="AT100" i="11" s="1"/>
  <c r="AU100" i="11" s="1"/>
  <c r="R95" i="10"/>
  <c r="AT97" i="11" s="1"/>
  <c r="AU97" i="11" s="1"/>
  <c r="K84" i="10"/>
  <c r="AA86" i="11" s="1"/>
  <c r="M81" i="10"/>
  <c r="AC83" i="11" s="1"/>
  <c r="K78" i="10"/>
  <c r="AA80" i="11" s="1"/>
  <c r="K72" i="10"/>
  <c r="AA74" i="11" s="1"/>
  <c r="R70" i="10"/>
  <c r="AT72" i="11" s="1"/>
  <c r="AU72" i="11" s="1"/>
  <c r="R67" i="10"/>
  <c r="AT69" i="11" s="1"/>
  <c r="AU69" i="11" s="1"/>
  <c r="R54" i="10"/>
  <c r="AT56" i="11" s="1"/>
  <c r="AU56" i="11" s="1"/>
  <c r="M53" i="10"/>
  <c r="AC55" i="11" s="1"/>
  <c r="K50" i="10"/>
  <c r="AA52" i="11" s="1"/>
  <c r="K47" i="10"/>
  <c r="AA49" i="11" s="1"/>
  <c r="K26" i="10"/>
  <c r="AA28" i="11" s="1"/>
  <c r="K18" i="10"/>
  <c r="AA20" i="11" s="1"/>
  <c r="N138" i="10"/>
  <c r="AE140" i="11" s="1"/>
  <c r="J122" i="10"/>
  <c r="Y124" i="11" s="1"/>
  <c r="J117" i="10"/>
  <c r="Y119" i="11" s="1"/>
  <c r="J108" i="10"/>
  <c r="Y110" i="11" s="1"/>
  <c r="N66" i="10"/>
  <c r="AE68" i="11" s="1"/>
  <c r="J38" i="10"/>
  <c r="Y40" i="11" s="1"/>
  <c r="J33" i="10"/>
  <c r="Y35" i="11" s="1"/>
  <c r="J31" i="10"/>
  <c r="Y33" i="11" s="1"/>
  <c r="R141" i="10"/>
  <c r="AT143" i="11" s="1"/>
  <c r="AU143" i="11" s="1"/>
  <c r="R138" i="10"/>
  <c r="AT140" i="11" s="1"/>
  <c r="AU140" i="11" s="1"/>
  <c r="K134" i="10"/>
  <c r="AA136" i="11" s="1"/>
  <c r="M131" i="10"/>
  <c r="AC133" i="11" s="1"/>
  <c r="K128" i="10"/>
  <c r="AA130" i="11" s="1"/>
  <c r="R117" i="10"/>
  <c r="AT119" i="11" s="1"/>
  <c r="AU119" i="11" s="1"/>
  <c r="R114" i="10"/>
  <c r="AT116" i="11" s="1"/>
  <c r="AU116" i="11" s="1"/>
  <c r="M113" i="10"/>
  <c r="AC115" i="11" s="1"/>
  <c r="P111" i="10"/>
  <c r="AR113" i="11" s="1"/>
  <c r="AQ113" i="11" s="1"/>
  <c r="K110" i="10"/>
  <c r="AA112" i="11" s="1"/>
  <c r="M107" i="10"/>
  <c r="AC109" i="11" s="1"/>
  <c r="R105" i="10"/>
  <c r="AT107" i="11" s="1"/>
  <c r="AU107" i="11" s="1"/>
  <c r="K97" i="10"/>
  <c r="AA99" i="11" s="1"/>
  <c r="K94" i="10"/>
  <c r="AA96" i="11" s="1"/>
  <c r="M91" i="10"/>
  <c r="AC93" i="11" s="1"/>
  <c r="R89" i="10"/>
  <c r="AT91" i="11" s="1"/>
  <c r="AU91" i="11" s="1"/>
  <c r="R86" i="10"/>
  <c r="AT88" i="11" s="1"/>
  <c r="AU88" i="11" s="1"/>
  <c r="K69" i="10"/>
  <c r="AA71" i="11" s="1"/>
  <c r="K66" i="10"/>
  <c r="AA68" i="11" s="1"/>
  <c r="M63" i="10"/>
  <c r="AC65" i="11" s="1"/>
  <c r="R61" i="10"/>
  <c r="AT63" i="11" s="1"/>
  <c r="AU63" i="11" s="1"/>
  <c r="M60" i="10"/>
  <c r="AC62" i="11" s="1"/>
  <c r="M45" i="10"/>
  <c r="AC47" i="11" s="1"/>
  <c r="K38" i="10"/>
  <c r="AA40" i="11" s="1"/>
  <c r="M35" i="10"/>
  <c r="AC37" i="11" s="1"/>
  <c r="K29" i="10"/>
  <c r="AA31" i="11" s="1"/>
  <c r="K21" i="10"/>
  <c r="AA23" i="11" s="1"/>
  <c r="M16" i="10"/>
  <c r="AC18" i="11" s="1"/>
  <c r="M13" i="10"/>
  <c r="AC15" i="11" s="1"/>
  <c r="J115" i="10"/>
  <c r="Y117" i="11" s="1"/>
  <c r="J87" i="10"/>
  <c r="Y89" i="11" s="1"/>
  <c r="N84" i="10"/>
  <c r="AE86" i="11" s="1"/>
  <c r="J21" i="10"/>
  <c r="Y23" i="11" s="1"/>
  <c r="R147" i="10"/>
  <c r="AT149" i="11" s="1"/>
  <c r="AU149" i="11" s="1"/>
  <c r="M143" i="10"/>
  <c r="AC145" i="11" s="1"/>
  <c r="K131" i="10"/>
  <c r="AA133" i="11" s="1"/>
  <c r="M122" i="10"/>
  <c r="AC124" i="11" s="1"/>
  <c r="M119" i="10"/>
  <c r="AC121" i="11" s="1"/>
  <c r="K113" i="10"/>
  <c r="AA115" i="11" s="1"/>
  <c r="K107" i="10"/>
  <c r="AA109" i="11" s="1"/>
  <c r="R102" i="10"/>
  <c r="AT104" i="11" s="1"/>
  <c r="AU104" i="11" s="1"/>
  <c r="R99" i="10"/>
  <c r="AT101" i="11" s="1"/>
  <c r="AU101" i="11" s="1"/>
  <c r="K91" i="10"/>
  <c r="AA93" i="11" s="1"/>
  <c r="M82" i="10"/>
  <c r="AC84" i="11" s="1"/>
  <c r="R77" i="10"/>
  <c r="AT79" i="11" s="1"/>
  <c r="AU79" i="11" s="1"/>
  <c r="K63" i="10"/>
  <c r="AA65" i="11" s="1"/>
  <c r="K60" i="10"/>
  <c r="AA62" i="11" s="1"/>
  <c r="R58" i="10"/>
  <c r="AT60" i="11" s="1"/>
  <c r="AU60" i="11" s="1"/>
  <c r="R55" i="10"/>
  <c r="AT57" i="11" s="1"/>
  <c r="AU57" i="11" s="1"/>
  <c r="M51" i="10"/>
  <c r="AC53" i="11" s="1"/>
  <c r="K45" i="10"/>
  <c r="AA47" i="11" s="1"/>
  <c r="M42" i="10"/>
  <c r="AC44" i="11" s="1"/>
  <c r="K35" i="10"/>
  <c r="AA37" i="11" s="1"/>
  <c r="K24" i="10"/>
  <c r="AA26" i="11" s="1"/>
  <c r="K16" i="10"/>
  <c r="AA18" i="11" s="1"/>
  <c r="K13" i="10"/>
  <c r="AA15" i="11" s="1"/>
  <c r="N126" i="10"/>
  <c r="AE128" i="11" s="1"/>
  <c r="N42" i="10"/>
  <c r="AE44" i="11" s="1"/>
  <c r="J14" i="10"/>
  <c r="Y16" i="11" s="1"/>
  <c r="M149" i="10"/>
  <c r="AC151" i="11" s="1"/>
  <c r="M146" i="10"/>
  <c r="AC148" i="11" s="1"/>
  <c r="K143" i="10"/>
  <c r="AA145" i="11" s="1"/>
  <c r="N135" i="10"/>
  <c r="AE137" i="11" s="1"/>
  <c r="K122" i="10"/>
  <c r="AA124" i="11" s="1"/>
  <c r="M101" i="10"/>
  <c r="AC103" i="11" s="1"/>
  <c r="M98" i="10"/>
  <c r="AC100" i="11" s="1"/>
  <c r="M85" i="10"/>
  <c r="AC87" i="11" s="1"/>
  <c r="K82" i="10"/>
  <c r="AA84" i="11" s="1"/>
  <c r="M73" i="10"/>
  <c r="AC75" i="11" s="1"/>
  <c r="M70" i="10"/>
  <c r="AC72" i="11" s="1"/>
  <c r="M57" i="10"/>
  <c r="AC59" i="11" s="1"/>
  <c r="M54" i="10"/>
  <c r="AC56" i="11" s="1"/>
  <c r="K51" i="10"/>
  <c r="AA53" i="11" s="1"/>
  <c r="K42" i="10"/>
  <c r="AA44" i="11" s="1"/>
  <c r="M27" i="10"/>
  <c r="AC29" i="11" s="1"/>
  <c r="M19" i="10"/>
  <c r="AC21" i="11" s="1"/>
  <c r="N144" i="10"/>
  <c r="AE146" i="11" s="1"/>
  <c r="K149" i="10"/>
  <c r="AA151" i="11" s="1"/>
  <c r="K146" i="10"/>
  <c r="AA148" i="11" s="1"/>
  <c r="R139" i="10"/>
  <c r="AT141" i="11" s="1"/>
  <c r="AU141" i="11" s="1"/>
  <c r="M135" i="10"/>
  <c r="AC137" i="11" s="1"/>
  <c r="R133" i="10"/>
  <c r="AT135" i="11" s="1"/>
  <c r="AU135" i="11" s="1"/>
  <c r="M132" i="10"/>
  <c r="AC134" i="11" s="1"/>
  <c r="M126" i="10"/>
  <c r="AC128" i="11" s="1"/>
  <c r="M108" i="10"/>
  <c r="AC110" i="11" s="1"/>
  <c r="K101" i="10"/>
  <c r="AA103" i="11" s="1"/>
  <c r="K98" i="10"/>
  <c r="AA100" i="11" s="1"/>
  <c r="M95" i="10"/>
  <c r="AC97" i="11" s="1"/>
  <c r="R93" i="10"/>
  <c r="AT95" i="11" s="1"/>
  <c r="AU95" i="11" s="1"/>
  <c r="M92" i="10"/>
  <c r="AC94" i="11" s="1"/>
  <c r="K85" i="10"/>
  <c r="AA87" i="11" s="1"/>
  <c r="K73" i="10"/>
  <c r="AA75" i="11" s="1"/>
  <c r="K70" i="10"/>
  <c r="AA72" i="11" s="1"/>
  <c r="R65" i="10"/>
  <c r="AT67" i="11" s="1"/>
  <c r="AU67" i="11" s="1"/>
  <c r="M64" i="10"/>
  <c r="AC66" i="11" s="1"/>
  <c r="K57" i="10"/>
  <c r="AA59" i="11" s="1"/>
  <c r="K54" i="10"/>
  <c r="AA56" i="11" s="1"/>
  <c r="M36" i="10"/>
  <c r="AC38" i="11" s="1"/>
  <c r="M30" i="10"/>
  <c r="AC32" i="11" s="1"/>
  <c r="M22" i="10"/>
  <c r="AC24" i="11" s="1"/>
  <c r="K19" i="10"/>
  <c r="AA21" i="11" s="1"/>
  <c r="M14" i="10"/>
  <c r="AC16" i="11" s="1"/>
  <c r="M11" i="10"/>
  <c r="AC13" i="11" s="1"/>
  <c r="N114" i="10"/>
  <c r="AE116" i="11" s="1"/>
  <c r="J93" i="10"/>
  <c r="Y95" i="11" s="1"/>
  <c r="M141" i="10"/>
  <c r="AC143" i="11" s="1"/>
  <c r="M138" i="10"/>
  <c r="AC140" i="11" s="1"/>
  <c r="K135" i="10"/>
  <c r="AA137" i="11" s="1"/>
  <c r="K132" i="10"/>
  <c r="AA134" i="11" s="1"/>
  <c r="M129" i="10"/>
  <c r="AC131" i="11" s="1"/>
  <c r="K126" i="10"/>
  <c r="AA128" i="11" s="1"/>
  <c r="M120" i="10"/>
  <c r="AC122" i="11" s="1"/>
  <c r="M117" i="10"/>
  <c r="AC119" i="11" s="1"/>
  <c r="M114" i="10"/>
  <c r="AC116" i="11" s="1"/>
  <c r="R106" i="10"/>
  <c r="AT108" i="11" s="1"/>
  <c r="AU108" i="11" s="1"/>
  <c r="K95" i="10"/>
  <c r="AA97" i="11" s="1"/>
  <c r="K92" i="10"/>
  <c r="AA94" i="11" s="1"/>
  <c r="M46" i="10"/>
  <c r="AC48" i="11" s="1"/>
  <c r="M43" i="10"/>
  <c r="AC45" i="11" s="1"/>
  <c r="K36" i="10"/>
  <c r="AA38" i="11" s="1"/>
  <c r="M33" i="10"/>
  <c r="AC35" i="11" s="1"/>
  <c r="K30" i="10"/>
  <c r="AA32" i="11" s="1"/>
  <c r="K22" i="10"/>
  <c r="AA24" i="11" s="1"/>
  <c r="K14" i="10"/>
  <c r="AA16" i="11" s="1"/>
  <c r="K11" i="10"/>
  <c r="AA13" i="11" s="1"/>
  <c r="M144" i="10"/>
  <c r="AC146" i="11" s="1"/>
  <c r="K141" i="10"/>
  <c r="AA143" i="11" s="1"/>
  <c r="K138" i="10"/>
  <c r="AA140" i="11" s="1"/>
  <c r="R121" i="10"/>
  <c r="AT123" i="11" s="1"/>
  <c r="AU123" i="11" s="1"/>
  <c r="K120" i="10"/>
  <c r="AA122" i="11" s="1"/>
  <c r="K117" i="10"/>
  <c r="AA119" i="11" s="1"/>
  <c r="K114" i="10"/>
  <c r="AA116" i="11" s="1"/>
  <c r="M105" i="10"/>
  <c r="AC107" i="11" s="1"/>
  <c r="M102" i="10"/>
  <c r="AC104" i="11" s="1"/>
  <c r="M89" i="10"/>
  <c r="AC91" i="11" s="1"/>
  <c r="M86" i="10"/>
  <c r="AC88" i="11" s="1"/>
  <c r="M83" i="10"/>
  <c r="AC85" i="11" s="1"/>
  <c r="M80" i="10"/>
  <c r="AC82" i="11" s="1"/>
  <c r="M74" i="10"/>
  <c r="AC76" i="11" s="1"/>
  <c r="M61" i="10"/>
  <c r="AC63" i="11" s="1"/>
  <c r="M58" i="10"/>
  <c r="AC60" i="11" s="1"/>
  <c r="M52" i="10"/>
  <c r="AC54" i="11" s="1"/>
  <c r="M49" i="10"/>
  <c r="AC51" i="11" s="1"/>
  <c r="K46" i="10"/>
  <c r="AA48" i="11" s="1"/>
  <c r="K43" i="10"/>
  <c r="AA45" i="11" s="1"/>
  <c r="M40" i="10"/>
  <c r="AC42" i="11" s="1"/>
  <c r="K33" i="10"/>
  <c r="AA35" i="11" s="1"/>
  <c r="M25" i="10"/>
  <c r="AC27" i="11" s="1"/>
  <c r="M17" i="10"/>
  <c r="AC19" i="11" s="1"/>
  <c r="M150" i="10"/>
  <c r="AC152" i="11" s="1"/>
  <c r="M147" i="10"/>
  <c r="AC149" i="11" s="1"/>
  <c r="K105" i="10"/>
  <c r="AA107" i="11" s="1"/>
  <c r="K102" i="10"/>
  <c r="AA104" i="11" s="1"/>
  <c r="M99" i="10"/>
  <c r="AC101" i="11" s="1"/>
  <c r="M96" i="10"/>
  <c r="AC98" i="11" s="1"/>
  <c r="K89" i="10"/>
  <c r="AA91" i="11" s="1"/>
  <c r="K86" i="10"/>
  <c r="AA88" i="11" s="1"/>
  <c r="K83" i="10"/>
  <c r="AA85" i="11" s="1"/>
  <c r="M77" i="10"/>
  <c r="AC79" i="11" s="1"/>
  <c r="P75" i="10"/>
  <c r="AR77" i="11" s="1"/>
  <c r="AQ77" i="11" s="1"/>
  <c r="K74" i="10"/>
  <c r="AA76" i="11" s="1"/>
  <c r="M71" i="10"/>
  <c r="AC73" i="11" s="1"/>
  <c r="M68" i="10"/>
  <c r="AC70" i="11" s="1"/>
  <c r="K61" i="10"/>
  <c r="AA63" i="11" s="1"/>
  <c r="K58" i="10"/>
  <c r="AA60" i="11" s="1"/>
  <c r="M55" i="10"/>
  <c r="AC57" i="11" s="1"/>
  <c r="K52" i="10"/>
  <c r="AA54" i="11" s="1"/>
  <c r="K49" i="10"/>
  <c r="AA51" i="11" s="1"/>
  <c r="M28" i="10"/>
  <c r="AC30" i="11" s="1"/>
  <c r="K25" i="10"/>
  <c r="AA27" i="11" s="1"/>
  <c r="M20" i="10"/>
  <c r="AC22" i="11" s="1"/>
  <c r="K17" i="10"/>
  <c r="AA19" i="11" s="1"/>
  <c r="K150" i="10"/>
  <c r="AA152" i="11" s="1"/>
  <c r="M136" i="10"/>
  <c r="AC138" i="11" s="1"/>
  <c r="M127" i="10"/>
  <c r="AC129" i="11" s="1"/>
  <c r="M124" i="10"/>
  <c r="AC126" i="11" s="1"/>
  <c r="M112" i="10"/>
  <c r="AC114" i="11" s="1"/>
  <c r="R110" i="10"/>
  <c r="AT112" i="11" s="1"/>
  <c r="AU112" i="11" s="1"/>
  <c r="R94" i="10"/>
  <c r="AT96" i="11" s="1"/>
  <c r="AU96" i="11" s="1"/>
  <c r="K77" i="10"/>
  <c r="AA79" i="11" s="1"/>
  <c r="K71" i="10"/>
  <c r="AA73" i="11" s="1"/>
  <c r="R66" i="10"/>
  <c r="AT68" i="11" s="1"/>
  <c r="AU68" i="11" s="1"/>
  <c r="K55" i="10"/>
  <c r="AA57" i="11" s="1"/>
  <c r="M44" i="10"/>
  <c r="AC46" i="11" s="1"/>
  <c r="K28" i="10"/>
  <c r="AA30" i="11" s="1"/>
  <c r="M12" i="10"/>
  <c r="AC14" i="11" s="1"/>
  <c r="M142" i="10"/>
  <c r="AC144" i="11" s="1"/>
  <c r="K136" i="10"/>
  <c r="AA138" i="11" s="1"/>
  <c r="M130" i="10"/>
  <c r="AC132" i="11" s="1"/>
  <c r="K124" i="10"/>
  <c r="AA126" i="11" s="1"/>
  <c r="K112" i="10"/>
  <c r="AA114" i="11" s="1"/>
  <c r="M93" i="10"/>
  <c r="AC95" i="11" s="1"/>
  <c r="M90" i="10"/>
  <c r="AC92" i="11" s="1"/>
  <c r="M62" i="10"/>
  <c r="AC64" i="11" s="1"/>
  <c r="M37" i="10"/>
  <c r="AC39" i="11" s="1"/>
  <c r="M31" i="10"/>
  <c r="AC33" i="11" s="1"/>
  <c r="M23" i="10"/>
  <c r="AC25" i="11" s="1"/>
  <c r="K12" i="10"/>
  <c r="AA14" i="11" s="1"/>
  <c r="R148" i="10"/>
  <c r="AT150" i="11" s="1"/>
  <c r="AU150" i="11" s="1"/>
  <c r="R144" i="10"/>
  <c r="AT146" i="11" s="1"/>
  <c r="AU146" i="11" s="1"/>
  <c r="R140" i="10"/>
  <c r="AT142" i="11" s="1"/>
  <c r="AU142" i="11" s="1"/>
  <c r="R136" i="10"/>
  <c r="AT138" i="11" s="1"/>
  <c r="AU138" i="11" s="1"/>
  <c r="R132" i="10"/>
  <c r="AT134" i="11" s="1"/>
  <c r="AU134" i="11" s="1"/>
  <c r="R128" i="10"/>
  <c r="AT130" i="11" s="1"/>
  <c r="AU130" i="11" s="1"/>
  <c r="R124" i="10"/>
  <c r="AT126" i="11" s="1"/>
  <c r="AU126" i="11" s="1"/>
  <c r="R120" i="10"/>
  <c r="AT122" i="11" s="1"/>
  <c r="AU122" i="11" s="1"/>
  <c r="R116" i="10"/>
  <c r="AT118" i="11" s="1"/>
  <c r="AU118" i="11" s="1"/>
  <c r="R112" i="10"/>
  <c r="AT114" i="11" s="1"/>
  <c r="AU114" i="11" s="1"/>
  <c r="R108" i="10"/>
  <c r="AT110" i="11" s="1"/>
  <c r="AU110" i="11" s="1"/>
  <c r="R104" i="10"/>
  <c r="AT106" i="11" s="1"/>
  <c r="AU106" i="11" s="1"/>
  <c r="R100" i="10"/>
  <c r="AT102" i="11" s="1"/>
  <c r="AU102" i="11" s="1"/>
  <c r="R96" i="10"/>
  <c r="AT98" i="11" s="1"/>
  <c r="AU98" i="11" s="1"/>
  <c r="R92" i="10"/>
  <c r="AT94" i="11" s="1"/>
  <c r="AU94" i="11" s="1"/>
  <c r="R88" i="10"/>
  <c r="AT90" i="11" s="1"/>
  <c r="AU90" i="11" s="1"/>
  <c r="R84" i="10"/>
  <c r="AT86" i="11" s="1"/>
  <c r="AU86" i="11" s="1"/>
  <c r="R80" i="10"/>
  <c r="AT82" i="11" s="1"/>
  <c r="AU82" i="11" s="1"/>
  <c r="R76" i="10"/>
  <c r="AT78" i="11" s="1"/>
  <c r="AU78" i="11" s="1"/>
  <c r="R72" i="10"/>
  <c r="AT74" i="11" s="1"/>
  <c r="AU74" i="11" s="1"/>
  <c r="R68" i="10"/>
  <c r="AT70" i="11" s="1"/>
  <c r="AU70" i="11" s="1"/>
  <c r="R64" i="10"/>
  <c r="AT66" i="11" s="1"/>
  <c r="AU66" i="11" s="1"/>
  <c r="R60" i="10"/>
  <c r="AT62" i="11" s="1"/>
  <c r="AU62" i="11" s="1"/>
  <c r="R56" i="10"/>
  <c r="AT58" i="11" s="1"/>
  <c r="AU58" i="11" s="1"/>
  <c r="R52" i="10"/>
  <c r="AT54" i="11" s="1"/>
  <c r="AU54" i="11" s="1"/>
  <c r="R142" i="10"/>
  <c r="AT144" i="11" s="1"/>
  <c r="AU144" i="11" s="1"/>
  <c r="R118" i="10"/>
  <c r="AT120" i="11" s="1"/>
  <c r="AU120" i="11" s="1"/>
  <c r="J137" i="10"/>
  <c r="Y139" i="11" s="1"/>
  <c r="J125" i="10"/>
  <c r="Y127" i="11" s="1"/>
  <c r="N145" i="10"/>
  <c r="AE147" i="11" s="1"/>
  <c r="N133" i="10"/>
  <c r="AE135" i="11" s="1"/>
  <c r="N121" i="10"/>
  <c r="AE123" i="11" s="1"/>
  <c r="N109" i="10"/>
  <c r="AE111" i="11" s="1"/>
  <c r="N97" i="10"/>
  <c r="AE99" i="11" s="1"/>
  <c r="N85" i="10"/>
  <c r="AE87" i="11" s="1"/>
  <c r="N73" i="10"/>
  <c r="AE75" i="11" s="1"/>
  <c r="N49" i="10"/>
  <c r="AE51" i="11" s="1"/>
  <c r="N37" i="10"/>
  <c r="AE39" i="11" s="1"/>
  <c r="N25" i="10"/>
  <c r="AE27" i="11" s="1"/>
  <c r="N143" i="10"/>
  <c r="AE145" i="11" s="1"/>
  <c r="N131" i="10"/>
  <c r="AE133" i="11" s="1"/>
  <c r="N119" i="10"/>
  <c r="AE121" i="11" s="1"/>
  <c r="N107" i="10"/>
  <c r="AE109" i="11" s="1"/>
  <c r="N95" i="10"/>
  <c r="AE97" i="11" s="1"/>
  <c r="N83" i="10"/>
  <c r="AE85" i="11" s="1"/>
  <c r="N59" i="10"/>
  <c r="AE61" i="11" s="1"/>
  <c r="N35" i="10"/>
  <c r="AE37" i="11" s="1"/>
  <c r="N23" i="10"/>
  <c r="AE25" i="11" s="1"/>
  <c r="J145" i="10"/>
  <c r="Y147" i="11" s="1"/>
  <c r="N124" i="10"/>
  <c r="AE126" i="11" s="1"/>
  <c r="J109" i="10"/>
  <c r="Y111" i="11" s="1"/>
  <c r="N100" i="10"/>
  <c r="AE102" i="11" s="1"/>
  <c r="N88" i="10"/>
  <c r="AE90" i="11" s="1"/>
  <c r="N76" i="10"/>
  <c r="AE78" i="11" s="1"/>
  <c r="N64" i="10"/>
  <c r="AE66" i="11" s="1"/>
  <c r="N52" i="10"/>
  <c r="AE54" i="11" s="1"/>
  <c r="N40" i="10"/>
  <c r="AE42" i="11" s="1"/>
  <c r="N28" i="10"/>
  <c r="AE30" i="11" s="1"/>
  <c r="N16" i="10"/>
  <c r="AE18" i="11" s="1"/>
  <c r="J119" i="10"/>
  <c r="Y121" i="11" s="1"/>
  <c r="J59" i="10"/>
  <c r="Y61" i="11" s="1"/>
  <c r="N26" i="10"/>
  <c r="AE28" i="11" s="1"/>
  <c r="J76" i="10"/>
  <c r="Y78" i="11" s="1"/>
  <c r="J64" i="10"/>
  <c r="Y66" i="11" s="1"/>
  <c r="J40" i="10"/>
  <c r="Y42" i="11" s="1"/>
  <c r="S8" i="3"/>
  <c r="K8" i="3"/>
  <c r="C8" i="10" s="1"/>
  <c r="C20" i="4" s="1"/>
  <c r="BB125" i="11" l="1"/>
  <c r="AT8" i="11"/>
  <c r="BM8" i="9" s="1"/>
  <c r="AL96" i="11"/>
  <c r="AK96" i="11" s="1"/>
  <c r="AL108" i="11"/>
  <c r="AK108" i="11" s="1"/>
  <c r="I84" i="4"/>
  <c r="B73" i="12" s="1"/>
  <c r="D72" i="12" s="1"/>
  <c r="AN67" i="11"/>
  <c r="AM67" i="11" s="1"/>
  <c r="BB149" i="11"/>
  <c r="I145" i="4"/>
  <c r="B134" i="12" s="1"/>
  <c r="BB135" i="11"/>
  <c r="AL142" i="11"/>
  <c r="AK142" i="11" s="1"/>
  <c r="AN55" i="11"/>
  <c r="AM55" i="11" s="1"/>
  <c r="I108" i="4"/>
  <c r="B97" i="12" s="1"/>
  <c r="D96" i="12" s="1"/>
  <c r="AN74" i="11"/>
  <c r="AM74" i="11" s="1"/>
  <c r="I149" i="4"/>
  <c r="B138" i="12" s="1"/>
  <c r="BB139" i="11"/>
  <c r="C42" i="12"/>
  <c r="E40" i="12"/>
  <c r="C40" i="12"/>
  <c r="E38" i="12"/>
  <c r="C148" i="12"/>
  <c r="E146" i="12"/>
  <c r="C136" i="12"/>
  <c r="E134" i="12"/>
  <c r="C16" i="12"/>
  <c r="E14" i="12"/>
  <c r="C146" i="12"/>
  <c r="E144" i="12"/>
  <c r="C124" i="12"/>
  <c r="E122" i="12"/>
  <c r="C28" i="12"/>
  <c r="E26" i="12"/>
  <c r="C116" i="12"/>
  <c r="E114" i="12"/>
  <c r="I73" i="4"/>
  <c r="B62" i="12" s="1"/>
  <c r="BB63" i="11"/>
  <c r="I29" i="4"/>
  <c r="B18" i="12" s="1"/>
  <c r="BB19" i="11"/>
  <c r="I126" i="4"/>
  <c r="B115" i="12" s="1"/>
  <c r="D114" i="12" s="1"/>
  <c r="BB116" i="11"/>
  <c r="I137" i="4"/>
  <c r="B126" i="12" s="1"/>
  <c r="BB127" i="11"/>
  <c r="I70" i="4"/>
  <c r="B59" i="12" s="1"/>
  <c r="D58" i="12" s="1"/>
  <c r="BB77" i="11"/>
  <c r="I87" i="4"/>
  <c r="B76" i="12" s="1"/>
  <c r="I125" i="4"/>
  <c r="B114" i="12" s="1"/>
  <c r="BB115" i="11"/>
  <c r="I154" i="4"/>
  <c r="B143" i="12" s="1"/>
  <c r="D142" i="12" s="1"/>
  <c r="BB144" i="11"/>
  <c r="BB34" i="11"/>
  <c r="I44" i="4"/>
  <c r="B33" i="12" s="1"/>
  <c r="D32" i="12" s="1"/>
  <c r="I121" i="4"/>
  <c r="B110" i="12" s="1"/>
  <c r="BB111" i="11"/>
  <c r="I133" i="4"/>
  <c r="B122" i="12" s="1"/>
  <c r="BB123" i="11"/>
  <c r="BB119" i="11"/>
  <c r="I129" i="4"/>
  <c r="B118" i="12" s="1"/>
  <c r="I102" i="4"/>
  <c r="B91" i="12" s="1"/>
  <c r="D90" i="12" s="1"/>
  <c r="BB92" i="11"/>
  <c r="BB61" i="11"/>
  <c r="I71" i="4"/>
  <c r="B60" i="12" s="1"/>
  <c r="BB35" i="11"/>
  <c r="I45" i="4"/>
  <c r="B34" i="12" s="1"/>
  <c r="BB18" i="11"/>
  <c r="I28" i="4"/>
  <c r="B17" i="12" s="1"/>
  <c r="D16" i="12" s="1"/>
  <c r="BB114" i="11"/>
  <c r="I124" i="4"/>
  <c r="B113" i="12" s="1"/>
  <c r="D112" i="12" s="1"/>
  <c r="BB65" i="11"/>
  <c r="I75" i="4"/>
  <c r="B64" i="12" s="1"/>
  <c r="I130" i="4"/>
  <c r="B119" i="12" s="1"/>
  <c r="D118" i="12" s="1"/>
  <c r="BB120" i="11"/>
  <c r="BB88" i="11"/>
  <c r="I98" i="4"/>
  <c r="B87" i="12" s="1"/>
  <c r="D86" i="12" s="1"/>
  <c r="I142" i="4"/>
  <c r="B131" i="12" s="1"/>
  <c r="D130" i="12" s="1"/>
  <c r="BB132" i="11"/>
  <c r="BB130" i="11"/>
  <c r="I140" i="4"/>
  <c r="B129" i="12" s="1"/>
  <c r="D128" i="12" s="1"/>
  <c r="BB143" i="11"/>
  <c r="I153" i="4"/>
  <c r="B142" i="12" s="1"/>
  <c r="I41" i="4"/>
  <c r="B30" i="12" s="1"/>
  <c r="BB31" i="11"/>
  <c r="BB81" i="11"/>
  <c r="I91" i="4"/>
  <c r="B80" i="12" s="1"/>
  <c r="BB126" i="11"/>
  <c r="I136" i="4"/>
  <c r="B125" i="12" s="1"/>
  <c r="D124" i="12" s="1"/>
  <c r="BB40" i="11"/>
  <c r="I50" i="4"/>
  <c r="B39" i="12" s="1"/>
  <c r="D38" i="12" s="1"/>
  <c r="BB83" i="11"/>
  <c r="I93" i="4"/>
  <c r="B82" i="12" s="1"/>
  <c r="BB69" i="11"/>
  <c r="I79" i="4"/>
  <c r="B68" i="12" s="1"/>
  <c r="BB53" i="11"/>
  <c r="I63" i="4"/>
  <c r="B52" i="12" s="1"/>
  <c r="BB141" i="11"/>
  <c r="I151" i="4"/>
  <c r="B140" i="12" s="1"/>
  <c r="BB52" i="11"/>
  <c r="I62" i="4"/>
  <c r="B51" i="12" s="1"/>
  <c r="D50" i="12" s="1"/>
  <c r="BB49" i="11"/>
  <c r="I59" i="4"/>
  <c r="B48" i="12" s="1"/>
  <c r="I111" i="4"/>
  <c r="B100" i="12" s="1"/>
  <c r="BB101" i="11"/>
  <c r="BB95" i="11"/>
  <c r="I105" i="4"/>
  <c r="B94" i="12" s="1"/>
  <c r="BB70" i="11"/>
  <c r="I80" i="4"/>
  <c r="B69" i="12" s="1"/>
  <c r="D68" i="12" s="1"/>
  <c r="BB66" i="11"/>
  <c r="I76" i="4"/>
  <c r="B65" i="12" s="1"/>
  <c r="D64" i="12" s="1"/>
  <c r="BB13" i="11"/>
  <c r="I23" i="4"/>
  <c r="BB142" i="11"/>
  <c r="I152" i="4"/>
  <c r="B141" i="12" s="1"/>
  <c r="D140" i="12" s="1"/>
  <c r="BB90" i="11"/>
  <c r="I100" i="4"/>
  <c r="B89" i="12" s="1"/>
  <c r="D88" i="12" s="1"/>
  <c r="I90" i="4"/>
  <c r="B79" i="12" s="1"/>
  <c r="D78" i="12" s="1"/>
  <c r="BB80" i="11"/>
  <c r="BB148" i="11"/>
  <c r="I158" i="4"/>
  <c r="B147" i="12" s="1"/>
  <c r="D146" i="12" s="1"/>
  <c r="BB20" i="11"/>
  <c r="I30" i="4"/>
  <c r="B19" i="12" s="1"/>
  <c r="D18" i="12" s="1"/>
  <c r="BB85" i="11"/>
  <c r="I95" i="4"/>
  <c r="B84" i="12" s="1"/>
  <c r="I49" i="4"/>
  <c r="B38" i="12" s="1"/>
  <c r="BB39" i="11"/>
  <c r="BB100" i="11"/>
  <c r="I110" i="4"/>
  <c r="B99" i="12" s="1"/>
  <c r="D98" i="12" s="1"/>
  <c r="BB105" i="11"/>
  <c r="I115" i="4"/>
  <c r="B104" i="12" s="1"/>
  <c r="I61" i="4"/>
  <c r="B50" i="12" s="1"/>
  <c r="BB51" i="11"/>
  <c r="I65" i="4"/>
  <c r="B54" i="12" s="1"/>
  <c r="BB55" i="11"/>
  <c r="I25" i="4"/>
  <c r="BB15" i="11"/>
  <c r="BB59" i="11"/>
  <c r="I69" i="4"/>
  <c r="B58" i="12" s="1"/>
  <c r="BB54" i="11"/>
  <c r="I64" i="4"/>
  <c r="B53" i="12" s="1"/>
  <c r="D52" i="12" s="1"/>
  <c r="BB30" i="11"/>
  <c r="I40" i="4"/>
  <c r="B29" i="12" s="1"/>
  <c r="D28" i="12" s="1"/>
  <c r="BB72" i="11"/>
  <c r="I82" i="4"/>
  <c r="B71" i="12" s="1"/>
  <c r="D70" i="12" s="1"/>
  <c r="BB28" i="11"/>
  <c r="I38" i="4"/>
  <c r="B27" i="12" s="1"/>
  <c r="D26" i="12" s="1"/>
  <c r="BB138" i="11"/>
  <c r="I148" i="4"/>
  <c r="B137" i="12" s="1"/>
  <c r="D136" i="12" s="1"/>
  <c r="BB89" i="11"/>
  <c r="I99" i="4"/>
  <c r="B88" i="12" s="1"/>
  <c r="BB124" i="11"/>
  <c r="I134" i="4"/>
  <c r="B123" i="12" s="1"/>
  <c r="D122" i="12" s="1"/>
  <c r="BB112" i="11"/>
  <c r="BB25" i="11"/>
  <c r="I35" i="4"/>
  <c r="B24" i="12" s="1"/>
  <c r="BB133" i="11"/>
  <c r="I143" i="4"/>
  <c r="B132" i="12" s="1"/>
  <c r="BB129" i="11"/>
  <c r="I139" i="4"/>
  <c r="B128" i="12" s="1"/>
  <c r="BB33" i="11"/>
  <c r="I43" i="4"/>
  <c r="B32" i="12" s="1"/>
  <c r="BB93" i="11"/>
  <c r="I103" i="4"/>
  <c r="B92" i="12" s="1"/>
  <c r="BB121" i="11"/>
  <c r="I131" i="4"/>
  <c r="B120" i="12" s="1"/>
  <c r="BB152" i="11"/>
  <c r="I162" i="4"/>
  <c r="I78" i="4"/>
  <c r="B67" i="12" s="1"/>
  <c r="D66" i="12" s="1"/>
  <c r="BB68" i="11"/>
  <c r="BB73" i="11"/>
  <c r="I83" i="4"/>
  <c r="B72" i="12" s="1"/>
  <c r="BB76" i="11"/>
  <c r="I86" i="4"/>
  <c r="B75" i="12" s="1"/>
  <c r="D74" i="12" s="1"/>
  <c r="BB47" i="11"/>
  <c r="I57" i="4"/>
  <c r="B46" i="12" s="1"/>
  <c r="BB44" i="11"/>
  <c r="I54" i="4"/>
  <c r="B43" i="12" s="1"/>
  <c r="D42" i="12" s="1"/>
  <c r="BB23" i="11"/>
  <c r="I33" i="4"/>
  <c r="B22" i="12" s="1"/>
  <c r="BB107" i="11"/>
  <c r="I117" i="4"/>
  <c r="B106" i="12" s="1"/>
  <c r="BB131" i="11"/>
  <c r="I141" i="4"/>
  <c r="B130" i="12" s="1"/>
  <c r="I113" i="4"/>
  <c r="B102" i="12" s="1"/>
  <c r="BB103" i="11"/>
  <c r="I37" i="4"/>
  <c r="B26" i="12" s="1"/>
  <c r="BB27" i="11"/>
  <c r="BB57" i="11"/>
  <c r="I67" i="4"/>
  <c r="B56" i="12" s="1"/>
  <c r="I112" i="4"/>
  <c r="B101" i="12" s="1"/>
  <c r="D100" i="12" s="1"/>
  <c r="BB102" i="11"/>
  <c r="BB45" i="11"/>
  <c r="I55" i="4"/>
  <c r="B44" i="12" s="1"/>
  <c r="BB106" i="11"/>
  <c r="I116" i="4"/>
  <c r="B105" i="12" s="1"/>
  <c r="D104" i="12" s="1"/>
  <c r="BB21" i="11"/>
  <c r="I31" i="4"/>
  <c r="B20" i="12" s="1"/>
  <c r="I66" i="4"/>
  <c r="B55" i="12" s="1"/>
  <c r="D54" i="12" s="1"/>
  <c r="BB56" i="11"/>
  <c r="BB64" i="11"/>
  <c r="I74" i="4"/>
  <c r="B63" i="12" s="1"/>
  <c r="D62" i="12" s="1"/>
  <c r="BB145" i="11"/>
  <c r="I155" i="4"/>
  <c r="B144" i="12" s="1"/>
  <c r="BB32" i="11"/>
  <c r="I42" i="4"/>
  <c r="B31" i="12" s="1"/>
  <c r="D30" i="12" s="1"/>
  <c r="BB94" i="11"/>
  <c r="I104" i="4"/>
  <c r="B93" i="12" s="1"/>
  <c r="D92" i="12" s="1"/>
  <c r="BB136" i="11"/>
  <c r="I146" i="4"/>
  <c r="B135" i="12" s="1"/>
  <c r="D134" i="12" s="1"/>
  <c r="BB109" i="11"/>
  <c r="I119" i="4"/>
  <c r="B108" i="12" s="1"/>
  <c r="BB97" i="11"/>
  <c r="I107" i="4"/>
  <c r="B96" i="12" s="1"/>
  <c r="BB110" i="11"/>
  <c r="I120" i="4"/>
  <c r="B109" i="12" s="1"/>
  <c r="D108" i="12" s="1"/>
  <c r="BB42" i="11"/>
  <c r="I52" i="4"/>
  <c r="B41" i="12" s="1"/>
  <c r="D40" i="12" s="1"/>
  <c r="BB58" i="11"/>
  <c r="I68" i="4"/>
  <c r="B57" i="12" s="1"/>
  <c r="D56" i="12" s="1"/>
  <c r="BB78" i="11"/>
  <c r="I88" i="4"/>
  <c r="B77" i="12" s="1"/>
  <c r="D76" i="12" s="1"/>
  <c r="I109" i="4"/>
  <c r="B98" i="12" s="1"/>
  <c r="BB99" i="11"/>
  <c r="I97" i="4"/>
  <c r="B86" i="12" s="1"/>
  <c r="BB87" i="11"/>
  <c r="BB71" i="11"/>
  <c r="I81" i="4"/>
  <c r="B70" i="12" s="1"/>
  <c r="I114" i="4"/>
  <c r="B103" i="12" s="1"/>
  <c r="D102" i="12" s="1"/>
  <c r="BB104" i="11"/>
  <c r="BB38" i="11"/>
  <c r="I48" i="4"/>
  <c r="B37" i="12" s="1"/>
  <c r="D36" i="12" s="1"/>
  <c r="BB150" i="11"/>
  <c r="I160" i="4"/>
  <c r="B149" i="12" s="1"/>
  <c r="D148" i="12" s="1"/>
  <c r="BB37" i="11"/>
  <c r="I47" i="4"/>
  <c r="B36" i="12" s="1"/>
  <c r="BB16" i="11"/>
  <c r="I26" i="4"/>
  <c r="AL19" i="11"/>
  <c r="AK19" i="11" s="1"/>
  <c r="AL128" i="11"/>
  <c r="AK128" i="11" s="1"/>
  <c r="AX134" i="11"/>
  <c r="AY134" i="11" s="1"/>
  <c r="AL106" i="11"/>
  <c r="AK106" i="11" s="1"/>
  <c r="AN72" i="11"/>
  <c r="AM72" i="11" s="1"/>
  <c r="AN61" i="11"/>
  <c r="AM61" i="11" s="1"/>
  <c r="AL112" i="11"/>
  <c r="AK112" i="11" s="1"/>
  <c r="AN34" i="11"/>
  <c r="AM34" i="11" s="1"/>
  <c r="AL49" i="11"/>
  <c r="AK49" i="11" s="1"/>
  <c r="AN94" i="11"/>
  <c r="AM94" i="11" s="1"/>
  <c r="AL41" i="11"/>
  <c r="AK41" i="11" s="1"/>
  <c r="AN148" i="11"/>
  <c r="AM148" i="11" s="1"/>
  <c r="AL22" i="11"/>
  <c r="AK22" i="11" s="1"/>
  <c r="AL93" i="11"/>
  <c r="AK93" i="11" s="1"/>
  <c r="AL130" i="11"/>
  <c r="AK130" i="11" s="1"/>
  <c r="AN60" i="11"/>
  <c r="AM60" i="11" s="1"/>
  <c r="AL60" i="11"/>
  <c r="AK60" i="11" s="1"/>
  <c r="AN149" i="11"/>
  <c r="AM149" i="11" s="1"/>
  <c r="AL149" i="11"/>
  <c r="AK149" i="11" s="1"/>
  <c r="AL44" i="11"/>
  <c r="AK44" i="11" s="1"/>
  <c r="AN44" i="11"/>
  <c r="AM44" i="11" s="1"/>
  <c r="AZ38" i="11"/>
  <c r="BA38" i="11" s="1"/>
  <c r="AX38" i="11"/>
  <c r="AY38" i="11" s="1"/>
  <c r="AL27" i="11"/>
  <c r="AK27" i="11" s="1"/>
  <c r="AN27" i="11"/>
  <c r="AM27" i="11" s="1"/>
  <c r="AL48" i="11"/>
  <c r="AK48" i="11" s="1"/>
  <c r="AN48" i="11"/>
  <c r="AM48" i="11" s="1"/>
  <c r="AL76" i="11"/>
  <c r="AK76" i="11" s="1"/>
  <c r="AN76" i="11"/>
  <c r="AM76" i="11" s="1"/>
  <c r="AX62" i="11"/>
  <c r="AY62" i="11" s="1"/>
  <c r="AZ62" i="11"/>
  <c r="BA62" i="11" s="1"/>
  <c r="AL83" i="11"/>
  <c r="AK83" i="11" s="1"/>
  <c r="AN83" i="11"/>
  <c r="AM83" i="11" s="1"/>
  <c r="AX98" i="11"/>
  <c r="AY98" i="11" s="1"/>
  <c r="AZ98" i="11"/>
  <c r="BA98" i="11" s="1"/>
  <c r="AN84" i="11"/>
  <c r="AM84" i="11" s="1"/>
  <c r="AL84" i="11"/>
  <c r="AK84" i="11" s="1"/>
  <c r="AN50" i="11"/>
  <c r="AM50" i="11" s="1"/>
  <c r="AL50" i="11"/>
  <c r="AK50" i="11" s="1"/>
  <c r="AZ141" i="11"/>
  <c r="BA141" i="11" s="1"/>
  <c r="AX141" i="11"/>
  <c r="AY141" i="11" s="1"/>
  <c r="AX50" i="11"/>
  <c r="AY50" i="11" s="1"/>
  <c r="AZ50" i="11"/>
  <c r="BA50" i="11" s="1"/>
  <c r="AZ129" i="11"/>
  <c r="BA129" i="11" s="1"/>
  <c r="AX129" i="11"/>
  <c r="AY129" i="11" s="1"/>
  <c r="AL43" i="11"/>
  <c r="AK43" i="11" s="1"/>
  <c r="AN121" i="11"/>
  <c r="AM121" i="11" s="1"/>
  <c r="AL121" i="11"/>
  <c r="AK121" i="11" s="1"/>
  <c r="AN82" i="11"/>
  <c r="AM82" i="11" s="1"/>
  <c r="AL82" i="11"/>
  <c r="AK82" i="11" s="1"/>
  <c r="AN86" i="11"/>
  <c r="AM86" i="11" s="1"/>
  <c r="AL86" i="11"/>
  <c r="AK86" i="11" s="1"/>
  <c r="AN139" i="11"/>
  <c r="AM139" i="11" s="1"/>
  <c r="AL139" i="11"/>
  <c r="AK139" i="11" s="1"/>
  <c r="AZ86" i="11"/>
  <c r="BA86" i="11" s="1"/>
  <c r="AX86" i="11"/>
  <c r="AY86" i="11" s="1"/>
  <c r="AN109" i="11"/>
  <c r="AM109" i="11" s="1"/>
  <c r="AL109" i="11"/>
  <c r="AK109" i="11" s="1"/>
  <c r="AN64" i="11"/>
  <c r="AM64" i="11" s="1"/>
  <c r="AL64" i="11"/>
  <c r="AK64" i="11" s="1"/>
  <c r="AN122" i="11"/>
  <c r="AM122" i="11" s="1"/>
  <c r="AL122" i="11"/>
  <c r="AK122" i="11" s="1"/>
  <c r="AL52" i="11"/>
  <c r="AK52" i="11" s="1"/>
  <c r="AN52" i="11"/>
  <c r="AM52" i="11" s="1"/>
  <c r="AN13" i="11"/>
  <c r="AM13" i="11" s="1"/>
  <c r="AL13" i="11"/>
  <c r="AK13" i="11" s="1"/>
  <c r="AL69" i="11"/>
  <c r="AK69" i="11" s="1"/>
  <c r="AN69" i="11"/>
  <c r="AM69" i="11" s="1"/>
  <c r="AN56" i="11"/>
  <c r="AM56" i="11" s="1"/>
  <c r="AL56" i="11"/>
  <c r="AK56" i="11" s="1"/>
  <c r="AN23" i="11"/>
  <c r="AM23" i="11" s="1"/>
  <c r="AL23" i="11"/>
  <c r="AK23" i="11" s="1"/>
  <c r="AN45" i="11"/>
  <c r="AM45" i="11" s="1"/>
  <c r="AL45" i="11"/>
  <c r="AK45" i="11" s="1"/>
  <c r="AN123" i="11"/>
  <c r="AM123" i="11" s="1"/>
  <c r="AL123" i="11"/>
  <c r="AK123" i="11" s="1"/>
  <c r="BM7" i="9"/>
  <c r="AL73" i="11"/>
  <c r="AK73" i="11" s="1"/>
  <c r="AN73" i="11"/>
  <c r="AM73" i="11" s="1"/>
  <c r="AN28" i="11"/>
  <c r="AM28" i="11" s="1"/>
  <c r="AL28" i="11"/>
  <c r="AK28" i="11" s="1"/>
  <c r="AL105" i="11"/>
  <c r="AK105" i="11" s="1"/>
  <c r="AN105" i="11"/>
  <c r="AM105" i="11" s="1"/>
  <c r="AN68" i="11"/>
  <c r="AM68" i="11" s="1"/>
  <c r="AL68" i="11"/>
  <c r="AK68" i="11" s="1"/>
  <c r="AN151" i="11"/>
  <c r="AM151" i="11" s="1"/>
  <c r="AL151" i="11"/>
  <c r="AK151" i="11" s="1"/>
  <c r="AL79" i="11"/>
  <c r="AK79" i="11" s="1"/>
  <c r="AN79" i="11"/>
  <c r="AM79" i="11" s="1"/>
  <c r="AL17" i="11"/>
  <c r="AK17" i="11" s="1"/>
  <c r="AN25" i="11"/>
  <c r="AM25" i="11" s="1"/>
  <c r="AL25" i="11"/>
  <c r="AK25" i="11" s="1"/>
  <c r="AN29" i="11"/>
  <c r="AM29" i="11" s="1"/>
  <c r="AL29" i="11"/>
  <c r="AK29" i="11" s="1"/>
  <c r="AL81" i="11"/>
  <c r="AK81" i="11" s="1"/>
  <c r="AN81" i="11"/>
  <c r="AM81" i="11" s="1"/>
  <c r="AN127" i="11"/>
  <c r="AM127" i="11" s="1"/>
  <c r="AL127" i="11"/>
  <c r="AK127" i="11" s="1"/>
  <c r="AL131" i="11"/>
  <c r="AK131" i="11" s="1"/>
  <c r="AN131" i="11"/>
  <c r="AM131" i="11" s="1"/>
  <c r="AN71" i="11"/>
  <c r="AM71" i="11" s="1"/>
  <c r="AL71" i="11"/>
  <c r="AK71" i="11" s="1"/>
  <c r="AN62" i="11"/>
  <c r="AM62" i="11" s="1"/>
  <c r="AL62" i="11"/>
  <c r="AK62" i="11" s="1"/>
  <c r="AN40" i="11"/>
  <c r="AM40" i="11" s="1"/>
  <c r="AL40" i="11"/>
  <c r="AK40" i="11" s="1"/>
  <c r="AL80" i="11"/>
  <c r="AK80" i="11" s="1"/>
  <c r="AN80" i="11"/>
  <c r="AM80" i="11" s="1"/>
  <c r="AN120" i="11"/>
  <c r="AM120" i="11" s="1"/>
  <c r="AL120" i="11"/>
  <c r="AK120" i="11" s="1"/>
  <c r="AL31" i="11"/>
  <c r="AK31" i="11" s="1"/>
  <c r="AN31" i="11"/>
  <c r="AM31" i="11" s="1"/>
  <c r="AL26" i="11"/>
  <c r="AK26" i="11" s="1"/>
  <c r="AN26" i="11"/>
  <c r="AM26" i="11" s="1"/>
  <c r="AX14" i="11"/>
  <c r="AY14" i="11" s="1"/>
  <c r="AZ14" i="11"/>
  <c r="BA14" i="11" s="1"/>
  <c r="AZ146" i="11"/>
  <c r="BA146" i="11" s="1"/>
  <c r="AX146" i="11"/>
  <c r="AY146" i="11" s="1"/>
  <c r="AN143" i="11"/>
  <c r="AM143" i="11" s="1"/>
  <c r="AL143" i="11"/>
  <c r="AK143" i="11" s="1"/>
  <c r="AX74" i="11"/>
  <c r="AY74" i="11" s="1"/>
  <c r="AZ74" i="11"/>
  <c r="BA74" i="11" s="1"/>
  <c r="AN12" i="11"/>
  <c r="AM12" i="11" s="1"/>
  <c r="AL12" i="11"/>
  <c r="AK12" i="11" s="1"/>
  <c r="AN141" i="11"/>
  <c r="AM141" i="11" s="1"/>
  <c r="AL141" i="11"/>
  <c r="AK141" i="11" s="1"/>
  <c r="AN70" i="11"/>
  <c r="AM70" i="11" s="1"/>
  <c r="AL70" i="11"/>
  <c r="AK70" i="11" s="1"/>
  <c r="AN147" i="11"/>
  <c r="AM147" i="11" s="1"/>
  <c r="AL147" i="11"/>
  <c r="AK147" i="11" s="1"/>
  <c r="AN46" i="11"/>
  <c r="AM46" i="11" s="1"/>
  <c r="AL46" i="11"/>
  <c r="AK46" i="11" s="1"/>
  <c r="AN75" i="11"/>
  <c r="AM75" i="11" s="1"/>
  <c r="AL75" i="11"/>
  <c r="AK75" i="11" s="1"/>
  <c r="AN135" i="11"/>
  <c r="AM135" i="11" s="1"/>
  <c r="AL135" i="11"/>
  <c r="AK135" i="11" s="1"/>
  <c r="AN37" i="11"/>
  <c r="AM37" i="11" s="1"/>
  <c r="AL37" i="11"/>
  <c r="AK37" i="11" s="1"/>
  <c r="AN38" i="11"/>
  <c r="AM38" i="11" s="1"/>
  <c r="AL38" i="11"/>
  <c r="AK38" i="11" s="1"/>
  <c r="AZ26" i="11"/>
  <c r="BA26" i="11" s="1"/>
  <c r="AX26" i="11"/>
  <c r="AY26" i="11" s="1"/>
  <c r="AZ122" i="11"/>
  <c r="BA122" i="11" s="1"/>
  <c r="AX122" i="11"/>
  <c r="AY122" i="11" s="1"/>
  <c r="AN21" i="11"/>
  <c r="AM21" i="11" s="1"/>
  <c r="AL21" i="11"/>
  <c r="AK21" i="11" s="1"/>
  <c r="AL32" i="11"/>
  <c r="AK32" i="11" s="1"/>
  <c r="AN32" i="11"/>
  <c r="AM32" i="11" s="1"/>
  <c r="AL125" i="11"/>
  <c r="AK125" i="11" s="1"/>
  <c r="AN125" i="11"/>
  <c r="AM125" i="11" s="1"/>
  <c r="AL36" i="11"/>
  <c r="AK36" i="11" s="1"/>
  <c r="AN36" i="11"/>
  <c r="AM36" i="11" s="1"/>
  <c r="AD8" i="9"/>
  <c r="J10" i="11"/>
  <c r="J8" i="11" s="1"/>
  <c r="AS8" i="9"/>
  <c r="AS7" i="9"/>
  <c r="AW8" i="9"/>
  <c r="AW7" i="9"/>
  <c r="J44" i="10"/>
  <c r="Y46" i="11" s="1"/>
  <c r="N39" i="10"/>
  <c r="AE41" i="11" s="1"/>
  <c r="N47" i="10"/>
  <c r="AE49" i="11" s="1"/>
  <c r="N61" i="10"/>
  <c r="AE63" i="11" s="1"/>
  <c r="N129" i="10"/>
  <c r="AE131" i="11" s="1"/>
  <c r="J133" i="10"/>
  <c r="Y135" i="11" s="1"/>
  <c r="N71" i="10"/>
  <c r="AE73" i="11" s="1"/>
  <c r="N123" i="10"/>
  <c r="AE125" i="11" s="1"/>
  <c r="N112" i="10"/>
  <c r="AE114" i="11" s="1"/>
  <c r="N98" i="10"/>
  <c r="AE100" i="11" s="1"/>
  <c r="N136" i="10"/>
  <c r="AE138" i="11" s="1"/>
  <c r="N111" i="10"/>
  <c r="AE113" i="11" s="1"/>
  <c r="N13" i="10"/>
  <c r="AE15" i="11" s="1"/>
  <c r="J106" i="10"/>
  <c r="Y108" i="11" s="1"/>
  <c r="N148" i="10"/>
  <c r="AE150" i="11" s="1"/>
  <c r="J80" i="10"/>
  <c r="Y82" i="11" s="1"/>
  <c r="N87" i="10"/>
  <c r="AE89" i="11" s="1"/>
  <c r="N15" i="10"/>
  <c r="AE17" i="11" s="1"/>
  <c r="N11" i="10"/>
  <c r="AE13" i="11" s="1"/>
  <c r="J8" i="3"/>
  <c r="N9" i="3"/>
  <c r="M9" i="3"/>
  <c r="F9" i="10" s="1"/>
  <c r="F21" i="4" s="1"/>
  <c r="J9" i="3"/>
  <c r="N8" i="3"/>
  <c r="M8" i="3"/>
  <c r="F8" i="10" s="1"/>
  <c r="F20" i="4" s="1"/>
  <c r="B9" i="10" l="1"/>
  <c r="C134" i="12"/>
  <c r="G134" i="12" s="1"/>
  <c r="E132" i="12"/>
  <c r="E136" i="12"/>
  <c r="C138" i="12"/>
  <c r="C22" i="12"/>
  <c r="E20" i="12"/>
  <c r="B153" i="12"/>
  <c r="D152" i="12" s="1"/>
  <c r="B152" i="12"/>
  <c r="B154" i="12"/>
  <c r="B151" i="12"/>
  <c r="D150" i="12" s="1"/>
  <c r="C50" i="12"/>
  <c r="E48" i="12"/>
  <c r="C104" i="12"/>
  <c r="E102" i="12"/>
  <c r="C94" i="12"/>
  <c r="E92" i="12"/>
  <c r="C68" i="12"/>
  <c r="E66" i="12"/>
  <c r="G66" i="12" s="1"/>
  <c r="C142" i="12"/>
  <c r="E140" i="12"/>
  <c r="C132" i="12"/>
  <c r="E130" i="12"/>
  <c r="C70" i="12"/>
  <c r="E68" i="12"/>
  <c r="C144" i="12"/>
  <c r="G144" i="12" s="1"/>
  <c r="E142" i="12"/>
  <c r="C24" i="12"/>
  <c r="E22" i="12"/>
  <c r="C30" i="12"/>
  <c r="E28" i="12"/>
  <c r="G28" i="12" s="1"/>
  <c r="C96" i="12"/>
  <c r="E94" i="12"/>
  <c r="C56" i="12"/>
  <c r="E54" i="12"/>
  <c r="C120" i="12"/>
  <c r="E118" i="12"/>
  <c r="C122" i="12"/>
  <c r="G122" i="12" s="1"/>
  <c r="E120" i="12"/>
  <c r="G136" i="12"/>
  <c r="C82" i="12"/>
  <c r="E80" i="12"/>
  <c r="C46" i="12"/>
  <c r="E44" i="12"/>
  <c r="C110" i="12"/>
  <c r="G110" i="12" s="1"/>
  <c r="E108" i="12"/>
  <c r="C108" i="12"/>
  <c r="E106" i="12"/>
  <c r="C92" i="12"/>
  <c r="E90" i="12"/>
  <c r="G90" i="12" s="1"/>
  <c r="C98" i="12"/>
  <c r="E96" i="12"/>
  <c r="C26" i="12"/>
  <c r="G26" i="12" s="1"/>
  <c r="E24" i="12"/>
  <c r="C88" i="12"/>
  <c r="G88" i="12" s="1"/>
  <c r="E86" i="12"/>
  <c r="C58" i="12"/>
  <c r="E56" i="12"/>
  <c r="C48" i="12"/>
  <c r="E46" i="12"/>
  <c r="C34" i="12"/>
  <c r="E32" i="12"/>
  <c r="C86" i="12"/>
  <c r="E84" i="12"/>
  <c r="C126" i="12"/>
  <c r="E124" i="12"/>
  <c r="G124" i="12" s="1"/>
  <c r="C36" i="12"/>
  <c r="E34" i="12"/>
  <c r="C100" i="12"/>
  <c r="E98" i="12"/>
  <c r="C20" i="12"/>
  <c r="E18" i="12"/>
  <c r="C32" i="12"/>
  <c r="E30" i="12"/>
  <c r="C38" i="12"/>
  <c r="G38" i="12" s="1"/>
  <c r="E36" i="12"/>
  <c r="G148" i="12"/>
  <c r="C106" i="12"/>
  <c r="E104" i="12"/>
  <c r="C102" i="12"/>
  <c r="E100" i="12"/>
  <c r="C84" i="12"/>
  <c r="E82" i="12"/>
  <c r="C60" i="12"/>
  <c r="E58" i="12"/>
  <c r="C18" i="12"/>
  <c r="E16" i="12"/>
  <c r="G16" i="12" s="1"/>
  <c r="C130" i="12"/>
  <c r="E128" i="12"/>
  <c r="C72" i="12"/>
  <c r="G72" i="12" s="1"/>
  <c r="E70" i="12"/>
  <c r="C128" i="12"/>
  <c r="E126" i="12"/>
  <c r="G40" i="12"/>
  <c r="C140" i="12"/>
  <c r="E138" i="12"/>
  <c r="C80" i="12"/>
  <c r="E78" i="12"/>
  <c r="G78" i="12" s="1"/>
  <c r="C62" i="12"/>
  <c r="E60" i="12"/>
  <c r="C54" i="12"/>
  <c r="E52" i="12"/>
  <c r="C114" i="12"/>
  <c r="G114" i="12" s="1"/>
  <c r="E112" i="12"/>
  <c r="G112" i="12" s="1"/>
  <c r="G146" i="12"/>
  <c r="C44" i="12"/>
  <c r="E42" i="12"/>
  <c r="G42" i="12" s="1"/>
  <c r="C52" i="12"/>
  <c r="E50" i="12"/>
  <c r="C64" i="12"/>
  <c r="G64" i="12" s="1"/>
  <c r="E62" i="12"/>
  <c r="C118" i="12"/>
  <c r="E116" i="12"/>
  <c r="G116" i="12" s="1"/>
  <c r="C76" i="12"/>
  <c r="G76" i="12" s="1"/>
  <c r="E74" i="12"/>
  <c r="G74" i="12" s="1"/>
  <c r="D9" i="10"/>
  <c r="D21" i="4" s="1"/>
  <c r="B21" i="4"/>
  <c r="G9" i="10"/>
  <c r="G21" i="4" s="1"/>
  <c r="B8" i="10"/>
  <c r="K11" i="11"/>
  <c r="L11" i="11"/>
  <c r="L7" i="11" s="1"/>
  <c r="J11" i="11"/>
  <c r="J7" i="11" s="1"/>
  <c r="AC7" i="9" s="1"/>
  <c r="M11" i="11"/>
  <c r="S9" i="10"/>
  <c r="AV11" i="11" s="1"/>
  <c r="M10" i="11"/>
  <c r="M8" i="11" s="1"/>
  <c r="S8" i="10"/>
  <c r="AV10" i="11" s="1"/>
  <c r="AV8" i="11" s="1"/>
  <c r="BO8" i="9" s="1"/>
  <c r="I11" i="11"/>
  <c r="O9" i="10"/>
  <c r="AP11" i="11" s="1"/>
  <c r="I10" i="11"/>
  <c r="I8" i="11" s="1"/>
  <c r="O8" i="10"/>
  <c r="AP10" i="11" s="1"/>
  <c r="AP8" i="11" s="1"/>
  <c r="L10" i="11"/>
  <c r="L8" i="11" s="1"/>
  <c r="AC8" i="9"/>
  <c r="S9" i="3"/>
  <c r="G102" i="12" l="1"/>
  <c r="G18" i="12"/>
  <c r="G138" i="12"/>
  <c r="G132" i="12"/>
  <c r="G58" i="12"/>
  <c r="G98" i="12"/>
  <c r="G32" i="12"/>
  <c r="G86" i="12"/>
  <c r="G140" i="12"/>
  <c r="G130" i="12"/>
  <c r="G44" i="12"/>
  <c r="G106" i="12"/>
  <c r="G68" i="12"/>
  <c r="G24" i="12"/>
  <c r="G80" i="12"/>
  <c r="G52" i="12"/>
  <c r="G84" i="12"/>
  <c r="G36" i="12"/>
  <c r="G20" i="12"/>
  <c r="G48" i="12"/>
  <c r="G108" i="12"/>
  <c r="G120" i="12"/>
  <c r="G70" i="12"/>
  <c r="G104" i="12"/>
  <c r="G100" i="12"/>
  <c r="G50" i="12"/>
  <c r="G56" i="12"/>
  <c r="C154" i="12"/>
  <c r="G154" i="12" s="1"/>
  <c r="E152" i="12"/>
  <c r="G118" i="12"/>
  <c r="G128" i="12"/>
  <c r="G126" i="12"/>
  <c r="C152" i="12"/>
  <c r="E150" i="12"/>
  <c r="G150" i="12" s="1"/>
  <c r="G54" i="12"/>
  <c r="G46" i="12"/>
  <c r="G96" i="12"/>
  <c r="G62" i="12"/>
  <c r="G82" i="12"/>
  <c r="G30" i="12"/>
  <c r="G142" i="12"/>
  <c r="G22" i="12"/>
  <c r="G60" i="12"/>
  <c r="G34" i="12"/>
  <c r="G92" i="12"/>
  <c r="G94" i="12"/>
  <c r="K7" i="11"/>
  <c r="AD7" i="9" s="1"/>
  <c r="B20" i="4"/>
  <c r="G8" i="10"/>
  <c r="G20" i="4" s="1"/>
  <c r="K8" i="10"/>
  <c r="D8" i="10"/>
  <c r="D20" i="4" s="1"/>
  <c r="M8" i="10"/>
  <c r="AC10" i="11" s="1"/>
  <c r="AC8" i="11" s="1"/>
  <c r="H8" i="10"/>
  <c r="I20" i="4" s="1"/>
  <c r="B10" i="12" s="1"/>
  <c r="C10" i="12" s="1"/>
  <c r="AU11" i="11"/>
  <c r="AU7" i="11" s="1"/>
  <c r="BN7" i="9" s="1"/>
  <c r="AV7" i="11"/>
  <c r="BO7" i="9" s="1"/>
  <c r="N11" i="11"/>
  <c r="M7" i="11"/>
  <c r="AF7" i="9" s="1"/>
  <c r="H9" i="10"/>
  <c r="AQ11" i="11"/>
  <c r="AQ7" i="11" s="1"/>
  <c r="AP7" i="11"/>
  <c r="BI7" i="9" s="1"/>
  <c r="H11" i="11"/>
  <c r="I7" i="11"/>
  <c r="AB7" i="9" s="1"/>
  <c r="AW11" i="11"/>
  <c r="AW10" i="11"/>
  <c r="AU10" i="11"/>
  <c r="AU8" i="11" s="1"/>
  <c r="BN8" i="9" s="1"/>
  <c r="AO11" i="11"/>
  <c r="AO7" i="11" s="1"/>
  <c r="AO10" i="11"/>
  <c r="AO8" i="11" s="1"/>
  <c r="BI8" i="9"/>
  <c r="AQ10" i="11"/>
  <c r="AQ8" i="11" s="1"/>
  <c r="AF8" i="9"/>
  <c r="N10" i="11"/>
  <c r="N8" i="11" s="1"/>
  <c r="H10" i="11"/>
  <c r="H8" i="11" s="1"/>
  <c r="AB8" i="9"/>
  <c r="AE8" i="9"/>
  <c r="AE7" i="9"/>
  <c r="N9" i="10"/>
  <c r="AE11" i="11" s="1"/>
  <c r="AE7" i="11" s="1"/>
  <c r="K9" i="10"/>
  <c r="AA11" i="11" s="1"/>
  <c r="AA7" i="11" s="1"/>
  <c r="M9" i="10"/>
  <c r="AC11" i="11" s="1"/>
  <c r="AC7" i="11" s="1"/>
  <c r="J9" i="10"/>
  <c r="Y11" i="11" s="1"/>
  <c r="Y7" i="11" s="1"/>
  <c r="N8" i="10"/>
  <c r="AE10" i="11" s="1"/>
  <c r="AE8" i="11" s="1"/>
  <c r="AA10" i="11"/>
  <c r="AA8" i="11" s="1"/>
  <c r="J8" i="10" l="1"/>
  <c r="Y10" i="11" s="1"/>
  <c r="Y8" i="11" s="1"/>
  <c r="AR8" i="9" s="1"/>
  <c r="G152" i="12"/>
  <c r="AX11" i="11"/>
  <c r="AW7" i="11"/>
  <c r="BP7" i="9" s="1"/>
  <c r="AZ10" i="11"/>
  <c r="AZ8" i="11" s="1"/>
  <c r="BS8" i="9" s="1"/>
  <c r="AW8" i="11"/>
  <c r="BP8" i="9" s="1"/>
  <c r="G11" i="11"/>
  <c r="H7" i="11"/>
  <c r="AA7" i="9" s="1"/>
  <c r="O11" i="11"/>
  <c r="N7" i="11"/>
  <c r="AG7" i="9" s="1"/>
  <c r="BB11" i="11"/>
  <c r="BB7" i="11" s="1"/>
  <c r="K15" i="9" s="1"/>
  <c r="I21" i="4"/>
  <c r="AX10" i="11"/>
  <c r="AZ11" i="11"/>
  <c r="AT8" i="9"/>
  <c r="AT7" i="9"/>
  <c r="AR7" i="9"/>
  <c r="AX7" i="9"/>
  <c r="AX8" i="9"/>
  <c r="AL11" i="11"/>
  <c r="AN11" i="11"/>
  <c r="BJ8" i="9"/>
  <c r="BJ7" i="9"/>
  <c r="BH7" i="9"/>
  <c r="BH8" i="9"/>
  <c r="AN10" i="11"/>
  <c r="AN8" i="11" s="1"/>
  <c r="AL10" i="11"/>
  <c r="AL8" i="11" s="1"/>
  <c r="AV7" i="9"/>
  <c r="AV8" i="9"/>
  <c r="G10" i="11"/>
  <c r="G8" i="11" s="1"/>
  <c r="AA8" i="9"/>
  <c r="AG8" i="9"/>
  <c r="O10" i="11"/>
  <c r="O8" i="11" s="1"/>
  <c r="BB10" i="11"/>
  <c r="BB8" i="11" s="1"/>
  <c r="K31" i="9" s="1"/>
  <c r="B11" i="12" l="1"/>
  <c r="D10" i="12" s="1"/>
  <c r="B12" i="12"/>
  <c r="B15" i="12"/>
  <c r="D14" i="12" s="1"/>
  <c r="B14" i="12"/>
  <c r="B13" i="12"/>
  <c r="D12" i="12" s="1"/>
  <c r="AX8" i="11"/>
  <c r="BQ8" i="9" s="1"/>
  <c r="AM11" i="11"/>
  <c r="AM7" i="11" s="1"/>
  <c r="AN7" i="11"/>
  <c r="BG7" i="9" s="1"/>
  <c r="BA11" i="11"/>
  <c r="BA7" i="11" s="1"/>
  <c r="BT7" i="9" s="1"/>
  <c r="AZ7" i="11"/>
  <c r="BS7" i="9" s="1"/>
  <c r="AK11" i="11"/>
  <c r="AK7" i="11" s="1"/>
  <c r="AL7" i="11"/>
  <c r="BE7" i="9" s="1"/>
  <c r="AY11" i="11"/>
  <c r="AY7" i="11" s="1"/>
  <c r="AX7" i="11"/>
  <c r="BQ7" i="9" s="1"/>
  <c r="BA10" i="11"/>
  <c r="BA8" i="11" s="1"/>
  <c r="BT8" i="9" s="1"/>
  <c r="P11" i="11"/>
  <c r="O7" i="11"/>
  <c r="AH7" i="9" s="1"/>
  <c r="F11" i="11"/>
  <c r="G7" i="11"/>
  <c r="Z7" i="9" s="1"/>
  <c r="AY10" i="11"/>
  <c r="AY8" i="11" s="1"/>
  <c r="AM10" i="11"/>
  <c r="AM8" i="11" s="1"/>
  <c r="BG8" i="9"/>
  <c r="BE8" i="9"/>
  <c r="AK10" i="11"/>
  <c r="AK8" i="11" s="1"/>
  <c r="P10" i="11"/>
  <c r="P8" i="11" s="1"/>
  <c r="AH8" i="9"/>
  <c r="F10" i="11"/>
  <c r="F8" i="11" s="1"/>
  <c r="Z8" i="9"/>
  <c r="E12" i="12" l="1"/>
  <c r="C14" i="12"/>
  <c r="G14" i="12" s="1"/>
  <c r="C12" i="12"/>
  <c r="E10" i="12"/>
  <c r="G10" i="12" s="1"/>
  <c r="E11" i="11"/>
  <c r="F7" i="11"/>
  <c r="Y7" i="9" s="1"/>
  <c r="Q11" i="11"/>
  <c r="P7" i="11"/>
  <c r="AI7" i="9" s="1"/>
  <c r="BR8" i="9"/>
  <c r="BR7" i="9"/>
  <c r="BF8" i="9"/>
  <c r="BF7" i="9"/>
  <c r="BD8" i="9"/>
  <c r="BD7" i="9"/>
  <c r="Q10" i="11"/>
  <c r="Q8" i="11" s="1"/>
  <c r="AI8" i="9"/>
  <c r="E10" i="11"/>
  <c r="E8" i="11" s="1"/>
  <c r="Y8" i="9"/>
  <c r="G12" i="12" l="1"/>
  <c r="G155" i="12" s="1"/>
  <c r="R11" i="11"/>
  <c r="Q7" i="11"/>
  <c r="AJ7" i="9" s="1"/>
  <c r="D11" i="11"/>
  <c r="E7" i="11"/>
  <c r="X7" i="9" s="1"/>
  <c r="D10" i="11"/>
  <c r="D8" i="11" s="1"/>
  <c r="X8" i="9"/>
  <c r="R10" i="11"/>
  <c r="R8" i="11" s="1"/>
  <c r="AJ8" i="9"/>
  <c r="S11" i="11" l="1"/>
  <c r="S7" i="11" s="1"/>
  <c r="R7" i="11"/>
  <c r="AK7" i="9" s="1"/>
  <c r="D7" i="11"/>
  <c r="W7" i="9" s="1"/>
  <c r="C11" i="11"/>
  <c r="C7" i="11" s="1"/>
  <c r="C10" i="11"/>
  <c r="C8" i="11" s="1"/>
  <c r="W8" i="9"/>
  <c r="AK8" i="9"/>
  <c r="S10" i="11"/>
  <c r="S8" i="11" s="1"/>
  <c r="V8" i="9" l="1"/>
  <c r="V7" i="9"/>
  <c r="AL8" i="9"/>
  <c r="AL7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tc={A3A65EBD-00D9-475F-BE27-3F75030CC697}</author>
  </authors>
  <commentList>
    <comment ref="F8" authorId="0" shapeId="0" xr:uid="{A3A65EBD-00D9-475F-BE27-3F75030CC697}">
      <text>
        <t>[ข้อคิดเห็นแบบเธรด]
Excel เวอร์ชันของคุณช่วยให้คุณสามารถอ่านข้อคิดเห็นแบบเธรดนี้ อย่างไรก็ตาม การแก้ไขใดๆ จะได้รับการเอาออกถ้าไฟล์ถูกเปิดใน Excel เวอร์ชันใหม่กว่า เรียนรู้เพิ่มเติม: https://go.microsoft.com/fwlink/?linkid=870924
ข้อคิดเห็น:
    ระยะ A1 - A3</t>
      </text>
    </comment>
  </commentList>
</comments>
</file>

<file path=xl/sharedStrings.xml><?xml version="1.0" encoding="utf-8"?>
<sst xmlns="http://schemas.openxmlformats.org/spreadsheetml/2006/main" count="708" uniqueCount="266">
  <si>
    <t>ระดับก่อสร้าง</t>
  </si>
  <si>
    <t>STA</t>
  </si>
  <si>
    <t>0+000</t>
  </si>
  <si>
    <t>Cut :=</t>
  </si>
  <si>
    <t>(นายนิธิพันธ์ ประเสริฐศรี)</t>
  </si>
  <si>
    <t>นายช่างโยธาชำนาญงาน</t>
  </si>
  <si>
    <t>เขียนแบบ</t>
  </si>
  <si>
    <t>เห็นชอบ</t>
  </si>
  <si>
    <t>อนุมัติ</t>
  </si>
  <si>
    <t>โครงการ</t>
  </si>
  <si>
    <t>สำรวจ/ตรวจ</t>
  </si>
  <si>
    <r>
      <t>m</t>
    </r>
    <r>
      <rPr>
        <vertAlign val="superscript"/>
        <sz val="12"/>
        <color theme="1"/>
        <rFont val="TH SarabunPSK"/>
        <family val="2"/>
      </rPr>
      <t>2</t>
    </r>
  </si>
  <si>
    <t>(นายธราเทพ ทองเบ้า)</t>
  </si>
  <si>
    <t>BS</t>
  </si>
  <si>
    <t>HI</t>
  </si>
  <si>
    <t>IFS</t>
  </si>
  <si>
    <t>FS</t>
  </si>
  <si>
    <t>CL</t>
  </si>
  <si>
    <t>LT</t>
  </si>
  <si>
    <t>RT</t>
  </si>
  <si>
    <t>B</t>
  </si>
  <si>
    <t>HL</t>
  </si>
  <si>
    <t>HC</t>
  </si>
  <si>
    <t>HR</t>
  </si>
  <si>
    <t>A</t>
  </si>
  <si>
    <t>ลาดเอียง (ดิ่ง : ราบ) := 1 :</t>
  </si>
  <si>
    <t>DL</t>
  </si>
  <si>
    <t>DR</t>
  </si>
  <si>
    <t>DISTANCE</t>
  </si>
  <si>
    <t>BM0</t>
  </si>
  <si>
    <t>0+025</t>
  </si>
  <si>
    <t>0+050</t>
  </si>
  <si>
    <t>0+075</t>
  </si>
  <si>
    <t>0+100</t>
  </si>
  <si>
    <t>0+125</t>
  </si>
  <si>
    <t>0+150</t>
  </si>
  <si>
    <t>0+175</t>
  </si>
  <si>
    <t>0+200</t>
  </si>
  <si>
    <t>0+225</t>
  </si>
  <si>
    <t>0+250</t>
  </si>
  <si>
    <t>0+275</t>
  </si>
  <si>
    <t>0+300</t>
  </si>
  <si>
    <t>0+325</t>
  </si>
  <si>
    <t>0+350</t>
  </si>
  <si>
    <t>0+375</t>
  </si>
  <si>
    <t>0+400</t>
  </si>
  <si>
    <t>0+425</t>
  </si>
  <si>
    <t>0+450</t>
  </si>
  <si>
    <t>0+475</t>
  </si>
  <si>
    <t>0+500</t>
  </si>
  <si>
    <t>0+525</t>
  </si>
  <si>
    <t>0+550</t>
  </si>
  <si>
    <t>EVEV.</t>
  </si>
  <si>
    <t>TP</t>
  </si>
  <si>
    <t>REMARK</t>
  </si>
  <si>
    <t>NGL</t>
  </si>
  <si>
    <t>L1</t>
  </si>
  <si>
    <t>L2</t>
  </si>
  <si>
    <t>L3</t>
  </si>
  <si>
    <t>L8</t>
  </si>
  <si>
    <t>L7</t>
  </si>
  <si>
    <t>L6</t>
  </si>
  <si>
    <t>L5</t>
  </si>
  <si>
    <t>L4</t>
  </si>
  <si>
    <t>R1</t>
  </si>
  <si>
    <t>R2</t>
  </si>
  <si>
    <t>R3</t>
  </si>
  <si>
    <t>R4</t>
  </si>
  <si>
    <t>R5</t>
  </si>
  <si>
    <t>R6</t>
  </si>
  <si>
    <t>R7</t>
  </si>
  <si>
    <t>R8</t>
  </si>
  <si>
    <t>Grade elevation</t>
  </si>
  <si>
    <t>ระดับท้องคลอง</t>
  </si>
  <si>
    <t>Area (sq.m.)</t>
  </si>
  <si>
    <t>พื้นที่หน้าตัดคลอง</t>
  </si>
  <si>
    <t>elev</t>
  </si>
  <si>
    <t>Distance</t>
  </si>
  <si>
    <t>CROSS SECTION</t>
  </si>
  <si>
    <t>ต้องการขุดขยายปากคลองกว้าง</t>
  </si>
  <si>
    <t>เมตร</t>
  </si>
  <si>
    <t>ปากคลองเดิมกว้างเฉลี่ย</t>
  </si>
  <si>
    <t>0+575</t>
  </si>
  <si>
    <t>0+600</t>
  </si>
  <si>
    <t>0+625</t>
  </si>
  <si>
    <t>0+650</t>
  </si>
  <si>
    <t>0+675</t>
  </si>
  <si>
    <t>0+700</t>
  </si>
  <si>
    <t>0+725</t>
  </si>
  <si>
    <t>0+750</t>
  </si>
  <si>
    <t>0+775</t>
  </si>
  <si>
    <t>0+800</t>
  </si>
  <si>
    <t>0+825</t>
  </si>
  <si>
    <t>0+850</t>
  </si>
  <si>
    <t>0+875</t>
  </si>
  <si>
    <t>0+900</t>
  </si>
  <si>
    <t>0+925</t>
  </si>
  <si>
    <t>0+950</t>
  </si>
  <si>
    <t>0+975</t>
  </si>
  <si>
    <t>1+000</t>
  </si>
  <si>
    <t>1+025</t>
  </si>
  <si>
    <t>1+050</t>
  </si>
  <si>
    <t>1+075</t>
  </si>
  <si>
    <t>1+100</t>
  </si>
  <si>
    <t>1+125</t>
  </si>
  <si>
    <t>1+150</t>
  </si>
  <si>
    <t>1+175</t>
  </si>
  <si>
    <t>1+200</t>
  </si>
  <si>
    <t>1+225</t>
  </si>
  <si>
    <t>1+250</t>
  </si>
  <si>
    <t>1+275</t>
  </si>
  <si>
    <t>1+300</t>
  </si>
  <si>
    <t>1+325</t>
  </si>
  <si>
    <t>1+350</t>
  </si>
  <si>
    <t>1+375</t>
  </si>
  <si>
    <t>1+400</t>
  </si>
  <si>
    <t>1+425</t>
  </si>
  <si>
    <t>1+450</t>
  </si>
  <si>
    <t>1+475</t>
  </si>
  <si>
    <t>1+500</t>
  </si>
  <si>
    <t>1+525</t>
  </si>
  <si>
    <t>1+550</t>
  </si>
  <si>
    <t>1+575</t>
  </si>
  <si>
    <t>1+600</t>
  </si>
  <si>
    <t>1+625</t>
  </si>
  <si>
    <t>1+650</t>
  </si>
  <si>
    <t>1+675</t>
  </si>
  <si>
    <t>1+700</t>
  </si>
  <si>
    <t>1+725</t>
  </si>
  <si>
    <t>1+750</t>
  </si>
  <si>
    <t>1+775</t>
  </si>
  <si>
    <t>1+800</t>
  </si>
  <si>
    <t>1+825</t>
  </si>
  <si>
    <t>1+850</t>
  </si>
  <si>
    <t>1+875</t>
  </si>
  <si>
    <t>1+900</t>
  </si>
  <si>
    <t>1+925</t>
  </si>
  <si>
    <t>1+950</t>
  </si>
  <si>
    <t>1+975</t>
  </si>
  <si>
    <t>2+000</t>
  </si>
  <si>
    <t>2+025</t>
  </si>
  <si>
    <t>2+050</t>
  </si>
  <si>
    <t>2+075</t>
  </si>
  <si>
    <t>2+100</t>
  </si>
  <si>
    <t>2+125</t>
  </si>
  <si>
    <t>2+150</t>
  </si>
  <si>
    <t>2+175</t>
  </si>
  <si>
    <t>2+200</t>
  </si>
  <si>
    <t>2+225</t>
  </si>
  <si>
    <t>2+250</t>
  </si>
  <si>
    <t>2+275</t>
  </si>
  <si>
    <t>2+300</t>
  </si>
  <si>
    <t>2+325</t>
  </si>
  <si>
    <t>2+350</t>
  </si>
  <si>
    <t>2+375</t>
  </si>
  <si>
    <t>2+400</t>
  </si>
  <si>
    <t>2+425</t>
  </si>
  <si>
    <t>2+450</t>
  </si>
  <si>
    <t>2+475</t>
  </si>
  <si>
    <t>2+500</t>
  </si>
  <si>
    <t>2+525</t>
  </si>
  <si>
    <t>2+550</t>
  </si>
  <si>
    <t>2+575</t>
  </si>
  <si>
    <t>2+600</t>
  </si>
  <si>
    <t>2+625</t>
  </si>
  <si>
    <t>2+650</t>
  </si>
  <si>
    <t>2+675</t>
  </si>
  <si>
    <t>2+700</t>
  </si>
  <si>
    <t>2+725</t>
  </si>
  <si>
    <t>2+750</t>
  </si>
  <si>
    <t>2+775</t>
  </si>
  <si>
    <t>2+800</t>
  </si>
  <si>
    <t>2+825</t>
  </si>
  <si>
    <t>2+850</t>
  </si>
  <si>
    <t>2+875</t>
  </si>
  <si>
    <t>2+900</t>
  </si>
  <si>
    <t>2+925</t>
  </si>
  <si>
    <t>2+950</t>
  </si>
  <si>
    <t>2+975</t>
  </si>
  <si>
    <t>3+000</t>
  </si>
  <si>
    <t>3+025</t>
  </si>
  <si>
    <t>3+050</t>
  </si>
  <si>
    <t>3+075</t>
  </si>
  <si>
    <t>3+100</t>
  </si>
  <si>
    <t>3+125</t>
  </si>
  <si>
    <t>3+150</t>
  </si>
  <si>
    <t>3+175</t>
  </si>
  <si>
    <t>3+200</t>
  </si>
  <si>
    <t>3+225</t>
  </si>
  <si>
    <t>3+250</t>
  </si>
  <si>
    <t>3+275</t>
  </si>
  <si>
    <t>3+300</t>
  </si>
  <si>
    <t>3+325</t>
  </si>
  <si>
    <t>3+350</t>
  </si>
  <si>
    <t>3+375</t>
  </si>
  <si>
    <t>3+400</t>
  </si>
  <si>
    <t>3+425</t>
  </si>
  <si>
    <t>3+450</t>
  </si>
  <si>
    <t>3+475</t>
  </si>
  <si>
    <t>3+500</t>
  </si>
  <si>
    <t>3+525</t>
  </si>
  <si>
    <t>ขุดลอกคลองสาธารณะ</t>
  </si>
  <si>
    <t>(นายรังสรรค์ เพ็ชรวิเศษ)</t>
  </si>
  <si>
    <t>ที่ตั้งโครงการ</t>
  </si>
  <si>
    <t>ผู้ช่วยช่างโยธา</t>
  </si>
  <si>
    <t>ผู้อำนวยการกองช่าง</t>
  </si>
  <si>
    <t>หมู่ที่ 2 บ้านหนองแวง ต.ไทรเดี่ยว</t>
  </si>
  <si>
    <t>แผ่นที่/จำนวน</t>
  </si>
  <si>
    <t>มาตราส่วน</t>
  </si>
  <si>
    <t>Not to Scale</t>
  </si>
  <si>
    <t>STA หน้าตัดบน</t>
  </si>
  <si>
    <t>STA หน้าตัดล่าง</t>
  </si>
  <si>
    <t>แบบแผ่นที่</t>
  </si>
  <si>
    <t>จำนวนแผ่น</t>
  </si>
  <si>
    <t xml:space="preserve"> ===&gt;&gt;</t>
  </si>
  <si>
    <t>การ Plot แบบ</t>
  </si>
  <si>
    <t>เลือก STA ที่ต้องการ Plot แบบ</t>
  </si>
  <si>
    <t>จำนวนแบบ</t>
  </si>
  <si>
    <t>Elev</t>
  </si>
  <si>
    <t>ระดับดินเดิม NGL</t>
  </si>
  <si>
    <t>L</t>
  </si>
  <si>
    <t>NGL(L2)</t>
  </si>
  <si>
    <t>NGL(R2)</t>
  </si>
  <si>
    <t>LA</t>
  </si>
  <si>
    <t>RA</t>
  </si>
  <si>
    <t>AREA</t>
  </si>
  <si>
    <t>พื้นที่</t>
  </si>
  <si>
    <t>หน้าตัด</t>
  </si>
  <si>
    <t>คลอง</t>
  </si>
  <si>
    <t>การหาพื้นที่หน้าตัด Cross Section โดยวิธี Five Level Section</t>
  </si>
  <si>
    <t>โดย</t>
  </si>
  <si>
    <t xml:space="preserve"> =</t>
  </si>
  <si>
    <t>Bed Width ความกว้างของก้นคลอง</t>
  </si>
  <si>
    <t>S</t>
  </si>
  <si>
    <t>D</t>
  </si>
  <si>
    <t>ความลึกของดินที่จะต้องขุดที่แนวศูนย์กลาง</t>
  </si>
  <si>
    <t>ความลึกของดินที่จะต้องขุดที่ด้านขวาของแนวศูนย์กลาง</t>
  </si>
  <si>
    <t>ความลึกของดินที่จะต้องขุดที่ด้านซ้ายของแนวศูนย์กลาง</t>
  </si>
  <si>
    <t>Side Slope, แนวราบ S ต่อแนวตั้ง 1</t>
  </si>
  <si>
    <t>ระยะจากแนวศูนย์กลางไปยังจุดที่ต้องการทางด้านซ้ายหรือด้านขวา</t>
  </si>
  <si>
    <t>พื้นที่หน้าตัด</t>
  </si>
  <si>
    <t>V</t>
  </si>
  <si>
    <t>การคำนวณหาปริมาตรดินขุดโดยวิธี Prismoidal Formula</t>
  </si>
  <si>
    <t>สูตร Prismoidal Formula</t>
  </si>
  <si>
    <t>(A1+4A2+A3) x L/6</t>
  </si>
  <si>
    <t>3+550</t>
  </si>
  <si>
    <t>3+575</t>
  </si>
  <si>
    <t>A1</t>
  </si>
  <si>
    <t>A2</t>
  </si>
  <si>
    <t>A3</t>
  </si>
  <si>
    <t>A3,A1</t>
  </si>
  <si>
    <t>4A2</t>
  </si>
  <si>
    <t>เมื่อ</t>
  </si>
  <si>
    <t>A1 และ A3</t>
  </si>
  <si>
    <t>พื้นที่รูปตัดขวางของคลองที่จะขุด ตรงปลายทั้งสองข้างของช่วงคลองที่ตัดแบ่ง มีหน่วยเป็น ตร.ม.</t>
  </si>
  <si>
    <t>ปริมาตรของดินขุด มีหน่วยเป็น ลบ.ม.</t>
  </si>
  <si>
    <t>พื้นที่รูปตัดขวางของคลองที่จะขุด ตรงกลางช่วงคลอง มีหน่วยเป็น ตร.ม.</t>
  </si>
  <si>
    <t>ความยาวของช่วงคลองที่ตัดแบ่ง มีหน่วยเป็น ม.</t>
  </si>
  <si>
    <t>Area</t>
  </si>
  <si>
    <t>m</t>
  </si>
  <si>
    <t>ปริมาตรดินขุด (V)</t>
  </si>
  <si>
    <r>
      <t>m</t>
    </r>
    <r>
      <rPr>
        <vertAlign val="superscript"/>
        <sz val="12"/>
        <color theme="1"/>
        <rFont val="TH SarabunPSK"/>
        <family val="2"/>
      </rPr>
      <t>3</t>
    </r>
  </si>
  <si>
    <t>3+600</t>
  </si>
  <si>
    <t>ลบ.ม.</t>
  </si>
  <si>
    <t>ปริมาตรดิน</t>
  </si>
  <si>
    <t>ระดับก่อสร้าง CONS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</si>
</sst>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_-;\-* #,##0.000_-;_-* &quot;-&quot;??_-;_-@_-"/>
    <numFmt numFmtId="165" formatCode="0.000"/>
  </numFmts>
  <fonts count="11" x14ac:knownFonts="1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8"/>
      <name val="Calibri"/>
      <family val="2"/>
      <scheme val="minor"/>
    </font>
    <font>
      <b/>
      <sz val="14"/>
      <color theme="1"/>
      <name val="TH SarabunPSK"/>
      <family val="2"/>
    </font>
    <font>
      <sz val="11"/>
      <color theme="1"/>
      <name val="Calibri"/>
      <family val="2"/>
      <scheme val="minor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2"/>
      <color rgb="FFFF0000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Up">
        <bgColor theme="9" tint="0.79995117038483843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lightUp">
        <bgColor theme="5" tint="0.59999389629810485"/>
      </patternFill>
    </fill>
    <fill>
      <patternFill patternType="lightUp">
        <bgColor theme="8" tint="0.79998168889431442"/>
      </patternFill>
    </fill>
    <fill>
      <patternFill patternType="lightUp">
        <bgColor theme="6" tint="0.79998168889431442"/>
      </patternFill>
    </fill>
    <fill>
      <patternFill patternType="lightUp">
        <bgColor theme="6" tint="0.79995117038483843"/>
      </patternFill>
    </fill>
    <fill>
      <patternFill patternType="lightUp"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1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Border="1"/>
    <xf numFmtId="0" fontId="1" fillId="2" borderId="9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14" xfId="0" applyFont="1" applyBorder="1"/>
    <xf numFmtId="0" fontId="3" fillId="0" borderId="14" xfId="0" applyFont="1" applyBorder="1" applyAlignment="1">
      <alignment horizontal="center"/>
    </xf>
    <xf numFmtId="164" fontId="1" fillId="0" borderId="9" xfId="1" applyNumberFormat="1" applyFont="1" applyBorder="1"/>
    <xf numFmtId="164" fontId="1" fillId="0" borderId="9" xfId="1" applyNumberFormat="1" applyFont="1" applyBorder="1" applyAlignment="1"/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2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64" fontId="1" fillId="0" borderId="9" xfId="1" applyNumberFormat="1" applyFont="1" applyFill="1" applyBorder="1"/>
    <xf numFmtId="0" fontId="1" fillId="0" borderId="9" xfId="0" applyFont="1" applyBorder="1"/>
    <xf numFmtId="165" fontId="1" fillId="0" borderId="9" xfId="0" applyNumberFormat="1" applyFont="1" applyBorder="1"/>
    <xf numFmtId="165" fontId="1" fillId="0" borderId="9" xfId="0" applyNumberFormat="1" applyFont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4" fontId="1" fillId="0" borderId="9" xfId="0" applyNumberFormat="1" applyFont="1" applyBorder="1"/>
    <xf numFmtId="0" fontId="8" fillId="0" borderId="9" xfId="0" applyFont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 vertical="center"/>
    </xf>
    <xf numFmtId="164" fontId="1" fillId="2" borderId="9" xfId="1" applyNumberFormat="1" applyFont="1" applyFill="1" applyBorder="1"/>
    <xf numFmtId="164" fontId="1" fillId="2" borderId="9" xfId="1" applyNumberFormat="1" applyFont="1" applyFill="1" applyBorder="1" applyAlignment="1"/>
    <xf numFmtId="0" fontId="3" fillId="0" borderId="9" xfId="0" applyFont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2" fontId="1" fillId="0" borderId="13" xfId="0" applyNumberFormat="1" applyFont="1" applyFill="1" applyBorder="1" applyAlignment="1">
      <alignment horizontal="center"/>
    </xf>
    <xf numFmtId="165" fontId="1" fillId="2" borderId="9" xfId="1" applyNumberFormat="1" applyFont="1" applyFill="1" applyBorder="1" applyAlignment="1">
      <alignment horizontal="center"/>
    </xf>
    <xf numFmtId="0" fontId="5" fillId="0" borderId="1" xfId="0" applyFont="1" applyBorder="1" applyProtection="1">
      <protection hidden="1"/>
    </xf>
    <xf numFmtId="0" fontId="5" fillId="0" borderId="2" xfId="0" applyFont="1" applyBorder="1" applyProtection="1">
      <protection hidden="1"/>
    </xf>
    <xf numFmtId="0" fontId="5" fillId="0" borderId="3" xfId="0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4" xfId="0" applyFont="1" applyBorder="1" applyProtection="1">
      <protection hidden="1"/>
    </xf>
    <xf numFmtId="0" fontId="5" fillId="0" borderId="5" xfId="0" applyFont="1" applyBorder="1" applyProtection="1">
      <protection hidden="1"/>
    </xf>
    <xf numFmtId="0" fontId="5" fillId="0" borderId="12" xfId="0" applyFont="1" applyBorder="1" applyProtection="1">
      <protection hidden="1"/>
    </xf>
    <xf numFmtId="0" fontId="5" fillId="0" borderId="6" xfId="0" applyFont="1" applyBorder="1" applyProtection="1">
      <protection hidden="1"/>
    </xf>
    <xf numFmtId="0" fontId="6" fillId="0" borderId="15" xfId="0" applyFont="1" applyBorder="1" applyAlignment="1" applyProtection="1">
      <alignment horizontal="center"/>
      <protection hidden="1"/>
    </xf>
    <xf numFmtId="0" fontId="5" fillId="0" borderId="13" xfId="0" applyFont="1" applyBorder="1" applyProtection="1">
      <protection hidden="1"/>
    </xf>
    <xf numFmtId="0" fontId="5" fillId="8" borderId="11" xfId="0" applyFont="1" applyFill="1" applyBorder="1" applyAlignment="1" applyProtection="1">
      <alignment horizontal="center"/>
      <protection hidden="1"/>
    </xf>
    <xf numFmtId="0" fontId="5" fillId="8" borderId="9" xfId="0" applyFont="1" applyFill="1" applyBorder="1" applyAlignment="1" applyProtection="1">
      <alignment horizontal="center"/>
      <protection hidden="1"/>
    </xf>
    <xf numFmtId="0" fontId="5" fillId="3" borderId="9" xfId="0" applyFont="1" applyFill="1" applyBorder="1" applyAlignment="1" applyProtection="1">
      <alignment horizontal="center"/>
      <protection hidden="1"/>
    </xf>
    <xf numFmtId="0" fontId="5" fillId="4" borderId="9" xfId="0" applyFont="1" applyFill="1" applyBorder="1" applyAlignment="1" applyProtection="1">
      <alignment horizontal="center"/>
      <protection hidden="1"/>
    </xf>
    <xf numFmtId="0" fontId="5" fillId="0" borderId="9" xfId="0" applyFont="1" applyBorder="1" applyProtection="1">
      <protection hidden="1"/>
    </xf>
    <xf numFmtId="0" fontId="5" fillId="10" borderId="13" xfId="0" applyFont="1" applyFill="1" applyBorder="1" applyAlignment="1" applyProtection="1">
      <alignment horizontal="center"/>
      <protection hidden="1"/>
    </xf>
    <xf numFmtId="165" fontId="5" fillId="10" borderId="11" xfId="0" applyNumberFormat="1" applyFont="1" applyFill="1" applyBorder="1" applyAlignment="1" applyProtection="1">
      <alignment horizontal="center"/>
      <protection hidden="1"/>
    </xf>
    <xf numFmtId="165" fontId="5" fillId="11" borderId="11" xfId="0" applyNumberFormat="1" applyFont="1" applyFill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165" fontId="5" fillId="14" borderId="9" xfId="0" applyNumberFormat="1" applyFont="1" applyFill="1" applyBorder="1" applyAlignment="1" applyProtection="1">
      <alignment horizontal="center"/>
      <protection hidden="1"/>
    </xf>
    <xf numFmtId="165" fontId="5" fillId="8" borderId="9" xfId="1" applyNumberFormat="1" applyFont="1" applyFill="1" applyBorder="1" applyAlignment="1" applyProtection="1">
      <alignment horizontal="center"/>
      <protection hidden="1"/>
    </xf>
    <xf numFmtId="165" fontId="5" fillId="13" borderId="9" xfId="1" applyNumberFormat="1" applyFont="1" applyFill="1" applyBorder="1" applyAlignment="1" applyProtection="1">
      <alignment horizontal="center"/>
      <protection hidden="1"/>
    </xf>
    <xf numFmtId="165" fontId="5" fillId="12" borderId="9" xfId="0" applyNumberFormat="1" applyFont="1" applyFill="1" applyBorder="1" applyAlignment="1" applyProtection="1">
      <alignment horizontal="center"/>
      <protection hidden="1"/>
    </xf>
    <xf numFmtId="165" fontId="5" fillId="4" borderId="9" xfId="0" applyNumberFormat="1" applyFont="1" applyFill="1" applyBorder="1" applyAlignment="1" applyProtection="1">
      <alignment horizontal="center"/>
      <protection hidden="1"/>
    </xf>
    <xf numFmtId="165" fontId="5" fillId="5" borderId="9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Border="1" applyAlignment="1" applyProtection="1">
      <alignment horizontal="center"/>
      <protection hidden="1"/>
    </xf>
    <xf numFmtId="165" fontId="5" fillId="8" borderId="9" xfId="0" applyNumberFormat="1" applyFont="1" applyFill="1" applyBorder="1" applyAlignment="1" applyProtection="1">
      <alignment horizontal="center"/>
      <protection hidden="1"/>
    </xf>
    <xf numFmtId="165" fontId="5" fillId="3" borderId="9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right"/>
      <protection hidden="1"/>
    </xf>
    <xf numFmtId="0" fontId="5" fillId="0" borderId="7" xfId="0" applyFont="1" applyBorder="1" applyProtection="1">
      <protection hidden="1"/>
    </xf>
    <xf numFmtId="0" fontId="5" fillId="0" borderId="0" xfId="0" applyFont="1" applyFill="1" applyBorder="1" applyProtection="1">
      <protection hidden="1"/>
    </xf>
    <xf numFmtId="0" fontId="6" fillId="2" borderId="9" xfId="0" applyFont="1" applyFill="1" applyBorder="1" applyAlignment="1" applyProtection="1">
      <alignment horizontal="center"/>
      <protection locked="0" hidden="1"/>
    </xf>
    <xf numFmtId="0" fontId="5" fillId="8" borderId="14" xfId="0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5" fontId="5" fillId="10" borderId="13" xfId="0" applyNumberFormat="1" applyFont="1" applyFill="1" applyBorder="1" applyAlignment="1" applyProtection="1">
      <alignment horizontal="center"/>
      <protection hidden="1"/>
    </xf>
    <xf numFmtId="0" fontId="5" fillId="11" borderId="13" xfId="0" applyFont="1" applyFill="1" applyBorder="1" applyAlignment="1" applyProtection="1">
      <alignment horizontal="center"/>
      <protection hidden="1"/>
    </xf>
    <xf numFmtId="0" fontId="5" fillId="0" borderId="12" xfId="0" applyFont="1" applyBorder="1" applyAlignment="1" applyProtection="1">
      <alignment horizontal="center"/>
      <protection hidden="1"/>
    </xf>
    <xf numFmtId="0" fontId="5" fillId="0" borderId="15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165" fontId="5" fillId="15" borderId="9" xfId="0" applyNumberFormat="1" applyFont="1" applyFill="1" applyBorder="1" applyAlignment="1" applyProtection="1">
      <alignment horizontal="center"/>
      <protection hidden="1"/>
    </xf>
    <xf numFmtId="165" fontId="5" fillId="16" borderId="9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6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/>
    <xf numFmtId="0" fontId="5" fillId="0" borderId="0" xfId="0" applyFont="1" applyFill="1" applyAlignment="1">
      <alignment horizontal="right"/>
    </xf>
    <xf numFmtId="0" fontId="3" fillId="0" borderId="0" xfId="0" applyFont="1" applyAlignment="1">
      <alignment horizontal="center"/>
    </xf>
    <xf numFmtId="165" fontId="5" fillId="0" borderId="9" xfId="1" applyNumberFormat="1" applyFont="1" applyBorder="1" applyAlignment="1">
      <alignment horizontal="center"/>
    </xf>
    <xf numFmtId="0" fontId="5" fillId="0" borderId="9" xfId="0" applyFont="1" applyBorder="1"/>
    <xf numFmtId="0" fontId="1" fillId="0" borderId="9" xfId="0" applyFont="1" applyFill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2" borderId="9" xfId="0" applyFont="1" applyFill="1" applyBorder="1" applyAlignment="1">
      <alignment horizontal="center"/>
    </xf>
    <xf numFmtId="165" fontId="5" fillId="2" borderId="9" xfId="1" applyNumberFormat="1" applyFont="1" applyFill="1" applyBorder="1" applyAlignment="1">
      <alignment horizontal="center"/>
    </xf>
    <xf numFmtId="165" fontId="5" fillId="0" borderId="9" xfId="1" applyNumberFormat="1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2" xfId="0" applyFont="1" applyFill="1" applyBorder="1"/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6" fillId="0" borderId="19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5" fillId="0" borderId="12" xfId="0" applyFont="1" applyBorder="1" applyAlignment="1" applyProtection="1">
      <alignment horizontal="center"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0" fontId="9" fillId="9" borderId="9" xfId="0" applyFont="1" applyFill="1" applyBorder="1" applyAlignment="1" applyProtection="1">
      <alignment horizontal="center" vertical="center"/>
      <protection hidden="1"/>
    </xf>
    <xf numFmtId="0" fontId="6" fillId="6" borderId="9" xfId="0" applyFont="1" applyFill="1" applyBorder="1" applyAlignment="1" applyProtection="1">
      <alignment horizontal="center"/>
      <protection hidden="1"/>
    </xf>
    <xf numFmtId="0" fontId="6" fillId="7" borderId="10" xfId="0" applyFont="1" applyFill="1" applyBorder="1" applyAlignment="1" applyProtection="1">
      <alignment horizontal="center"/>
      <protection hidden="1"/>
    </xf>
    <xf numFmtId="0" fontId="6" fillId="7" borderId="14" xfId="0" applyFont="1" applyFill="1" applyBorder="1" applyAlignment="1" applyProtection="1">
      <alignment horizontal="center"/>
      <protection hidden="1"/>
    </xf>
    <xf numFmtId="0" fontId="6" fillId="7" borderId="11" xfId="0" applyFont="1" applyFill="1" applyBorder="1" applyAlignment="1" applyProtection="1">
      <alignment horizontal="center"/>
      <protection hidden="1"/>
    </xf>
    <xf numFmtId="0" fontId="6" fillId="8" borderId="6" xfId="0" applyFont="1" applyFill="1" applyBorder="1" applyAlignment="1" applyProtection="1">
      <alignment horizontal="center"/>
      <protection hidden="1"/>
    </xf>
    <xf numFmtId="0" fontId="6" fillId="8" borderId="7" xfId="0" applyFont="1" applyFill="1" applyBorder="1" applyAlignment="1" applyProtection="1">
      <alignment horizontal="center"/>
      <protection hidden="1"/>
    </xf>
    <xf numFmtId="0" fontId="5" fillId="8" borderId="9" xfId="0" applyFont="1" applyFill="1" applyBorder="1" applyAlignment="1" applyProtection="1">
      <alignment horizontal="center" vertical="center"/>
      <protection hidden="1"/>
    </xf>
    <xf numFmtId="0" fontId="6" fillId="8" borderId="8" xfId="0" applyFont="1" applyFill="1" applyBorder="1" applyAlignment="1" applyProtection="1">
      <alignment horizontal="center"/>
      <protection hidden="1"/>
    </xf>
    <xf numFmtId="0" fontId="6" fillId="3" borderId="10" xfId="0" applyFont="1" applyFill="1" applyBorder="1" applyAlignment="1" applyProtection="1">
      <alignment horizontal="center"/>
      <protection hidden="1"/>
    </xf>
    <xf numFmtId="0" fontId="6" fillId="3" borderId="14" xfId="0" applyFont="1" applyFill="1" applyBorder="1" applyAlignment="1" applyProtection="1">
      <alignment horizontal="center"/>
      <protection hidden="1"/>
    </xf>
    <xf numFmtId="0" fontId="6" fillId="3" borderId="11" xfId="0" applyFont="1" applyFill="1" applyBorder="1" applyAlignment="1" applyProtection="1">
      <alignment horizontal="center"/>
      <protection hidden="1"/>
    </xf>
    <xf numFmtId="0" fontId="6" fillId="4" borderId="9" xfId="0" applyFont="1" applyFill="1" applyBorder="1" applyAlignment="1" applyProtection="1">
      <alignment horizontal="center"/>
      <protection hidden="1"/>
    </xf>
    <xf numFmtId="0" fontId="9" fillId="0" borderId="1" xfId="0" applyFont="1" applyBorder="1" applyAlignment="1" applyProtection="1">
      <alignment horizontal="center"/>
      <protection hidden="1"/>
    </xf>
    <xf numFmtId="0" fontId="9" fillId="0" borderId="3" xfId="0" applyFont="1" applyBorder="1" applyAlignment="1" applyProtection="1">
      <alignment horizontal="center"/>
      <protection hidden="1"/>
    </xf>
    <xf numFmtId="0" fontId="9" fillId="0" borderId="6" xfId="0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/>
      <protection hidden="1"/>
    </xf>
    <xf numFmtId="0" fontId="9" fillId="0" borderId="10" xfId="0" applyFont="1" applyBorder="1" applyAlignment="1" applyProtection="1">
      <alignment horizontal="center"/>
      <protection hidden="1"/>
    </xf>
    <xf numFmtId="0" fontId="9" fillId="0" borderId="11" xfId="0" applyFont="1" applyBorder="1" applyAlignment="1" applyProtection="1">
      <alignment horizontal="center"/>
      <protection hidden="1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43" fontId="3" fillId="0" borderId="0" xfId="0" applyNumberFormat="1" applyFont="1" applyProtection="1">
      <protection hidden="1"/>
    </xf>
    <xf numFmtId="0" fontId="5" fillId="0" borderId="1" xfId="0" applyFont="1" applyBorder="1" applyProtection="1"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0" fontId="5" fillId="0" borderId="5" xfId="0" applyFont="1" applyBorder="1" applyProtection="1">
      <protection locked="0"/>
    </xf>
    <xf numFmtId="0" fontId="6" fillId="0" borderId="4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5" fillId="0" borderId="21" xfId="0" applyFont="1" applyBorder="1" applyProtection="1">
      <protection locked="0"/>
    </xf>
    <xf numFmtId="0" fontId="5" fillId="0" borderId="22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5" fillId="0" borderId="18" xfId="0" applyFont="1" applyBorder="1" applyProtection="1">
      <protection locked="0"/>
    </xf>
    <xf numFmtId="0" fontId="5" fillId="0" borderId="6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left"/>
      <protection locked="0"/>
    </xf>
    <xf numFmtId="0" fontId="5" fillId="0" borderId="10" xfId="0" applyFont="1" applyBorder="1" applyAlignment="1" applyProtection="1">
      <alignment horizontal="right"/>
      <protection locked="0"/>
    </xf>
    <xf numFmtId="0" fontId="5" fillId="0" borderId="11" xfId="0" applyFont="1" applyBorder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Cross_section!$S$7</c:f>
          <c:strCache>
            <c:ptCount val="1"/>
            <c:pt idx="0">
              <c:v>0+025</c:v>
            </c:pt>
          </c:strCache>
        </c:strRef>
      </c:tx>
      <c:layout>
        <c:manualLayout>
          <c:xMode val="edge"/>
          <c:yMode val="edge"/>
          <c:x val="0.50952782957762288"/>
          <c:y val="2.90660971440843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ระดับดินเดิม</c:v>
          </c:tx>
          <c:spPr>
            <a:ln w="63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Cross_section!$AM$7:$BC$7</c:f>
              <c:numCache>
                <c:formatCode>General</c:formatCode>
                <c:ptCount val="17"/>
                <c:pt idx="5" formatCode="0.000">
                  <c:v>6.009999999999998</c:v>
                </c:pt>
                <c:pt idx="6" formatCode="0.000">
                  <c:v>5</c:v>
                </c:pt>
                <c:pt idx="7" formatCode="0.000">
                  <c:v>3.4600000000000009</c:v>
                </c:pt>
                <c:pt idx="8" formatCode="0.000">
                  <c:v>0</c:v>
                </c:pt>
                <c:pt idx="9" formatCode="0.000">
                  <c:v>3.4600000000000009</c:v>
                </c:pt>
                <c:pt idx="10" formatCode="0.000">
                  <c:v>5</c:v>
                </c:pt>
                <c:pt idx="11" formatCode="0.000">
                  <c:v>5.990000000000002</c:v>
                </c:pt>
              </c:numCache>
            </c:numRef>
          </c:cat>
          <c:val>
            <c:numRef>
              <c:f>Cross_section!$V$7:$AL$7</c:f>
              <c:numCache>
                <c:formatCode>0.000</c:formatCode>
                <c:ptCount val="17"/>
                <c:pt idx="0">
                  <c:v>98.55</c:v>
                </c:pt>
                <c:pt idx="1">
                  <c:v>98.55</c:v>
                </c:pt>
                <c:pt idx="2">
                  <c:v>98.55</c:v>
                </c:pt>
                <c:pt idx="3">
                  <c:v>98.55</c:v>
                </c:pt>
                <c:pt idx="4">
                  <c:v>98.55</c:v>
                </c:pt>
                <c:pt idx="5">
                  <c:v>98.55</c:v>
                </c:pt>
                <c:pt idx="6">
                  <c:v>98.55</c:v>
                </c:pt>
                <c:pt idx="7">
                  <c:v>97.399999999999991</c:v>
                </c:pt>
                <c:pt idx="8">
                  <c:v>97.149999999999991</c:v>
                </c:pt>
                <c:pt idx="9">
                  <c:v>97.289999999999992</c:v>
                </c:pt>
                <c:pt idx="10">
                  <c:v>98.53</c:v>
                </c:pt>
                <c:pt idx="11">
                  <c:v>98.53</c:v>
                </c:pt>
                <c:pt idx="12">
                  <c:v>98.53</c:v>
                </c:pt>
                <c:pt idx="13">
                  <c:v>98.53</c:v>
                </c:pt>
                <c:pt idx="14">
                  <c:v>98.53</c:v>
                </c:pt>
                <c:pt idx="15">
                  <c:v>98.53</c:v>
                </c:pt>
                <c:pt idx="16">
                  <c:v>98.53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4B-4114-B293-DCCFFA9C6E0D}"/>
            </c:ext>
          </c:extLst>
        </c:ser>
        <c:ser>
          <c:idx val="0"/>
          <c:order val="1"/>
          <c:tx>
            <c:v>ระดับก่อสร้าง</c:v>
          </c:tx>
          <c:spPr>
            <a:ln w="63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Cross_section!$AM$7:$BC$7</c:f>
              <c:numCache>
                <c:formatCode>General</c:formatCode>
                <c:ptCount val="17"/>
                <c:pt idx="5" formatCode="0.000">
                  <c:v>6.009999999999998</c:v>
                </c:pt>
                <c:pt idx="6" formatCode="0.000">
                  <c:v>5</c:v>
                </c:pt>
                <c:pt idx="7" formatCode="0.000">
                  <c:v>3.4600000000000009</c:v>
                </c:pt>
                <c:pt idx="8" formatCode="0.000">
                  <c:v>0</c:v>
                </c:pt>
                <c:pt idx="9" formatCode="0.000">
                  <c:v>3.4600000000000009</c:v>
                </c:pt>
                <c:pt idx="10" formatCode="0.000">
                  <c:v>5</c:v>
                </c:pt>
                <c:pt idx="11" formatCode="0.000">
                  <c:v>5.990000000000002</c:v>
                </c:pt>
              </c:numCache>
            </c:numRef>
          </c:cat>
          <c:val>
            <c:numRef>
              <c:f>Cross_section!$BD$7:$BT$7</c:f>
              <c:numCache>
                <c:formatCode>0.000</c:formatCode>
                <c:ptCount val="17"/>
                <c:pt idx="0">
                  <c:v>98.55</c:v>
                </c:pt>
                <c:pt idx="1">
                  <c:v>98.55</c:v>
                </c:pt>
                <c:pt idx="2">
                  <c:v>99.75</c:v>
                </c:pt>
                <c:pt idx="3">
                  <c:v>99.75</c:v>
                </c:pt>
                <c:pt idx="4">
                  <c:v>98.55</c:v>
                </c:pt>
                <c:pt idx="5">
                  <c:v>98.55</c:v>
                </c:pt>
                <c:pt idx="6">
                  <c:v>97.275000000000006</c:v>
                </c:pt>
                <c:pt idx="7">
                  <c:v>96</c:v>
                </c:pt>
                <c:pt idx="8">
                  <c:v>96</c:v>
                </c:pt>
                <c:pt idx="9">
                  <c:v>96</c:v>
                </c:pt>
                <c:pt idx="10">
                  <c:v>97.265000000000001</c:v>
                </c:pt>
                <c:pt idx="11">
                  <c:v>98.53</c:v>
                </c:pt>
                <c:pt idx="12">
                  <c:v>98.53</c:v>
                </c:pt>
                <c:pt idx="13">
                  <c:v>99.73</c:v>
                </c:pt>
                <c:pt idx="14">
                  <c:v>99.73</c:v>
                </c:pt>
                <c:pt idx="15">
                  <c:v>98.53</c:v>
                </c:pt>
                <c:pt idx="16">
                  <c:v>98.53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4B-4114-B293-DCCFFA9C6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759536"/>
        <c:axId val="485760496"/>
      </c:lineChart>
      <c:catAx>
        <c:axId val="485759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b" anchorCtr="0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485760496"/>
        <c:crosses val="autoZero"/>
        <c:auto val="1"/>
        <c:lblAlgn val="ctr"/>
        <c:lblOffset val="100"/>
        <c:noMultiLvlLbl val="0"/>
      </c:catAx>
      <c:valAx>
        <c:axId val="48576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" sourceLinked="0"/>
        <c:majorTickMark val="out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485759536"/>
        <c:crosses val="autoZero"/>
        <c:crossBetween val="midCat"/>
        <c:majorUnit val="1"/>
        <c:min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latin typeface="TH SarabunPSK" panose="020B0500040200020003" pitchFamily="34" charset="-34"/>
          <a:cs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Cross_section!$S$8</c:f>
          <c:strCache>
            <c:ptCount val="1"/>
            <c:pt idx="0">
              <c:v>0+000</c:v>
            </c:pt>
          </c:strCache>
        </c:strRef>
      </c:tx>
      <c:layout>
        <c:manualLayout>
          <c:xMode val="edge"/>
          <c:yMode val="edge"/>
          <c:x val="0.50952782957762288"/>
          <c:y val="2.90660971440843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TH SarabunPSK" panose="020B0500040200020003" pitchFamily="34" charset="-34"/>
              <a:ea typeface="+mn-ea"/>
              <a:cs typeface="TH SarabunPSK" panose="020B0500040200020003" pitchFamily="34" charset="-34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ระดับดินเดิม</c:v>
          </c:tx>
          <c:spPr>
            <a:ln w="6350" cap="rnd">
              <a:solidFill>
                <a:srgbClr val="FF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numRef>
              <c:f>Cross_section!$AM$8:$BC$8</c:f>
              <c:numCache>
                <c:formatCode>General</c:formatCode>
                <c:ptCount val="17"/>
                <c:pt idx="5" formatCode="0.000">
                  <c:v>5.8250000000000028</c:v>
                </c:pt>
                <c:pt idx="6" formatCode="0.000">
                  <c:v>5</c:v>
                </c:pt>
                <c:pt idx="7" formatCode="0.000">
                  <c:v>1.9750000000000085</c:v>
                </c:pt>
                <c:pt idx="8" formatCode="0.000">
                  <c:v>0</c:v>
                </c:pt>
                <c:pt idx="9" formatCode="0.000">
                  <c:v>1.9750000000000085</c:v>
                </c:pt>
                <c:pt idx="10" formatCode="0.000">
                  <c:v>5</c:v>
                </c:pt>
                <c:pt idx="11" formatCode="0.000">
                  <c:v>6.1749999999999972</c:v>
                </c:pt>
              </c:numCache>
            </c:numRef>
          </c:cat>
          <c:val>
            <c:numRef>
              <c:f>Cross_section!$V$8:$AL$8</c:f>
              <c:numCache>
                <c:formatCode>0.000</c:formatCode>
                <c:ptCount val="17"/>
                <c:pt idx="0">
                  <c:v>98.85</c:v>
                </c:pt>
                <c:pt idx="1">
                  <c:v>98.85</c:v>
                </c:pt>
                <c:pt idx="2">
                  <c:v>98.85</c:v>
                </c:pt>
                <c:pt idx="3">
                  <c:v>98.85</c:v>
                </c:pt>
                <c:pt idx="4">
                  <c:v>98.85</c:v>
                </c:pt>
                <c:pt idx="5">
                  <c:v>98.85</c:v>
                </c:pt>
                <c:pt idx="6">
                  <c:v>98.85</c:v>
                </c:pt>
                <c:pt idx="7">
                  <c:v>97.03</c:v>
                </c:pt>
                <c:pt idx="8">
                  <c:v>97.05</c:v>
                </c:pt>
                <c:pt idx="9">
                  <c:v>97.149999999999991</c:v>
                </c:pt>
                <c:pt idx="10">
                  <c:v>99.199999999999989</c:v>
                </c:pt>
                <c:pt idx="11">
                  <c:v>99.199999999999989</c:v>
                </c:pt>
                <c:pt idx="12">
                  <c:v>99.199999999999989</c:v>
                </c:pt>
                <c:pt idx="13">
                  <c:v>99.199999999999989</c:v>
                </c:pt>
                <c:pt idx="14">
                  <c:v>99.199999999999989</c:v>
                </c:pt>
                <c:pt idx="15">
                  <c:v>99.199999999999989</c:v>
                </c:pt>
                <c:pt idx="16">
                  <c:v>99.199999999999989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83-4527-A8B5-63FCBFD0C684}"/>
            </c:ext>
          </c:extLst>
        </c:ser>
        <c:ser>
          <c:idx val="0"/>
          <c:order val="1"/>
          <c:tx>
            <c:v>ระดับก่อสร้าง</c:v>
          </c:tx>
          <c:spPr>
            <a:ln w="63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Cross_section!$AM$8:$BC$8</c:f>
              <c:numCache>
                <c:formatCode>General</c:formatCode>
                <c:ptCount val="17"/>
                <c:pt idx="5" formatCode="0.000">
                  <c:v>5.8250000000000028</c:v>
                </c:pt>
                <c:pt idx="6" formatCode="0.000">
                  <c:v>5</c:v>
                </c:pt>
                <c:pt idx="7" formatCode="0.000">
                  <c:v>1.9750000000000085</c:v>
                </c:pt>
                <c:pt idx="8" formatCode="0.000">
                  <c:v>0</c:v>
                </c:pt>
                <c:pt idx="9" formatCode="0.000">
                  <c:v>1.9750000000000085</c:v>
                </c:pt>
                <c:pt idx="10" formatCode="0.000">
                  <c:v>5</c:v>
                </c:pt>
                <c:pt idx="11" formatCode="0.000">
                  <c:v>6.1749999999999972</c:v>
                </c:pt>
              </c:numCache>
            </c:numRef>
          </c:cat>
          <c:val>
            <c:numRef>
              <c:f>Cross_section!$BD$8:$BT$8</c:f>
              <c:numCache>
                <c:formatCode>0.000</c:formatCode>
                <c:ptCount val="17"/>
                <c:pt idx="0">
                  <c:v>98.85</c:v>
                </c:pt>
                <c:pt idx="1">
                  <c:v>98.85</c:v>
                </c:pt>
                <c:pt idx="2">
                  <c:v>100.05</c:v>
                </c:pt>
                <c:pt idx="3">
                  <c:v>100.05</c:v>
                </c:pt>
                <c:pt idx="4">
                  <c:v>98.85</c:v>
                </c:pt>
                <c:pt idx="5">
                  <c:v>98.85</c:v>
                </c:pt>
                <c:pt idx="6">
                  <c:v>96.924999999999997</c:v>
                </c:pt>
                <c:pt idx="7">
                  <c:v>95</c:v>
                </c:pt>
                <c:pt idx="8">
                  <c:v>95</c:v>
                </c:pt>
                <c:pt idx="9">
                  <c:v>95</c:v>
                </c:pt>
                <c:pt idx="10">
                  <c:v>97.1</c:v>
                </c:pt>
                <c:pt idx="11">
                  <c:v>99.199999999999989</c:v>
                </c:pt>
                <c:pt idx="12">
                  <c:v>99.199999999999989</c:v>
                </c:pt>
                <c:pt idx="13">
                  <c:v>100.39999999999999</c:v>
                </c:pt>
                <c:pt idx="14">
                  <c:v>100.39999999999999</c:v>
                </c:pt>
                <c:pt idx="15">
                  <c:v>99.199999999999989</c:v>
                </c:pt>
                <c:pt idx="16">
                  <c:v>99.199999999999989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83-4527-A8B5-63FCBFD0C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759536"/>
        <c:axId val="485760496"/>
      </c:lineChart>
      <c:catAx>
        <c:axId val="4857595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b" anchorCtr="0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485760496"/>
        <c:crosses val="autoZero"/>
        <c:auto val="1"/>
        <c:lblAlgn val="ctr"/>
        <c:lblOffset val="100"/>
        <c:noMultiLvlLbl val="0"/>
      </c:catAx>
      <c:valAx>
        <c:axId val="48576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.00" sourceLinked="0"/>
        <c:majorTickMark val="out"/>
        <c:minorTickMark val="none"/>
        <c:tickLblPos val="nextTo"/>
        <c:spPr>
          <a:noFill/>
          <a:ln>
            <a:solidFill>
              <a:schemeClr val="bg2">
                <a:lumMod val="9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defRPr>
            </a:pPr>
            <a:endParaRPr lang="en-US"/>
          </a:p>
        </c:txPr>
        <c:crossAx val="485759536"/>
        <c:crosses val="autoZero"/>
        <c:crossBetween val="midCat"/>
        <c:majorUnit val="1"/>
        <c:min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400">
          <a:latin typeface="TH SarabunPSK" panose="020B0500040200020003" pitchFamily="34" charset="-34"/>
          <a:cs typeface="TH SarabunPSK" panose="020B0500040200020003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388620</xdr:colOff>
      <xdr:row>0</xdr:row>
      <xdr:rowOff>190500</xdr:rowOff>
    </xdr:from>
    <xdr:to>
      <xdr:col>12</xdr:col>
      <xdr:colOff>15240</xdr:colOff>
      <xdr:row>13</xdr:row>
      <xdr:rowOff>179236</xdr:rowOff>
    </xdr:to>
    <xdr:grpSp>
      <xdr:nvGrpSpPr>
        <xdr:cNvPr id="3" name="กลุ่ม 2">
          <a:extLst>
            <a:ext uri="{FF2B5EF4-FFF2-40B4-BE49-F238E27FC236}">
              <a16:creationId xmlns:a16="http://schemas.microsoft.com/office/drawing/2014/main" id="{D1B6B6B9-2162-4F83-9593-71F0E6FBB19B}"/>
            </a:ext>
          </a:extLst>
        </xdr:cNvPr>
        <xdr:cNvGrpSpPr/>
      </xdr:nvGrpSpPr>
      <xdr:grpSpPr>
        <a:xfrm>
          <a:off x="388620" y="190500"/>
          <a:ext cx="6941820" cy="2579536"/>
          <a:chOff x="335279" y="0"/>
          <a:chExt cx="7331103" cy="2621611"/>
        </a:xfrm>
      </xdr:grpSpPr>
      <xdr:graphicFrame macro="">
        <xdr:nvGraphicFramePr>
          <xdr:cNvPr id="4" name="แผนภูมิ 3">
            <a:extLst>
              <a:ext uri="{FF2B5EF4-FFF2-40B4-BE49-F238E27FC236}">
                <a16:creationId xmlns:a16="http://schemas.microsoft.com/office/drawing/2014/main" id="{0AE94B4A-EBC5-4D74-8DD3-6268F8C95E6C}"/>
              </a:ext>
            </a:extLst>
          </xdr:cNvPr>
          <xdr:cNvGraphicFramePr>
            <a:graphicFrameLocks/>
          </xdr:cNvGraphicFramePr>
        </xdr:nvGraphicFramePr>
        <xdr:xfrm>
          <a:off x="335279" y="0"/>
          <a:ext cx="7331103" cy="262161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5" name="กล่องข้อความ 4">
            <a:extLst>
              <a:ext uri="{FF2B5EF4-FFF2-40B4-BE49-F238E27FC236}">
                <a16:creationId xmlns:a16="http://schemas.microsoft.com/office/drawing/2014/main" id="{9EC40680-188F-4E85-9AB1-5FAC70074524}"/>
              </a:ext>
            </a:extLst>
          </xdr:cNvPr>
          <xdr:cNvSpPr txBox="1"/>
        </xdr:nvSpPr>
        <xdr:spPr>
          <a:xfrm>
            <a:off x="4008783" y="265234"/>
            <a:ext cx="378375" cy="2120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CL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 editAs="absolute">
    <xdr:from>
      <xdr:col>0</xdr:col>
      <xdr:colOff>434340</xdr:colOff>
      <xdr:row>16</xdr:row>
      <xdr:rowOff>182880</xdr:rowOff>
    </xdr:from>
    <xdr:to>
      <xdr:col>12</xdr:col>
      <xdr:colOff>60960</xdr:colOff>
      <xdr:row>29</xdr:row>
      <xdr:rowOff>163996</xdr:rowOff>
    </xdr:to>
    <xdr:grpSp>
      <xdr:nvGrpSpPr>
        <xdr:cNvPr id="6" name="กลุ่ม 5">
          <a:extLst>
            <a:ext uri="{FF2B5EF4-FFF2-40B4-BE49-F238E27FC236}">
              <a16:creationId xmlns:a16="http://schemas.microsoft.com/office/drawing/2014/main" id="{1A49BE84-B6CF-492B-8D4B-1631C3AD100D}"/>
            </a:ext>
          </a:extLst>
        </xdr:cNvPr>
        <xdr:cNvGrpSpPr/>
      </xdr:nvGrpSpPr>
      <xdr:grpSpPr>
        <a:xfrm>
          <a:off x="434340" y="3413760"/>
          <a:ext cx="6941820" cy="2556676"/>
          <a:chOff x="335279" y="0"/>
          <a:chExt cx="7331103" cy="2621611"/>
        </a:xfrm>
      </xdr:grpSpPr>
      <xdr:graphicFrame macro="">
        <xdr:nvGraphicFramePr>
          <xdr:cNvPr id="7" name="แผนภูมิ 6">
            <a:extLst>
              <a:ext uri="{FF2B5EF4-FFF2-40B4-BE49-F238E27FC236}">
                <a16:creationId xmlns:a16="http://schemas.microsoft.com/office/drawing/2014/main" id="{16BE8288-D65E-4B08-8D3D-482873B5C388}"/>
              </a:ext>
            </a:extLst>
          </xdr:cNvPr>
          <xdr:cNvGraphicFramePr>
            <a:graphicFrameLocks/>
          </xdr:cNvGraphicFramePr>
        </xdr:nvGraphicFramePr>
        <xdr:xfrm>
          <a:off x="335279" y="0"/>
          <a:ext cx="7331103" cy="262161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">
        <xdr:nvSpPr>
          <xdr:cNvPr id="8" name="กล่องข้อความ 7">
            <a:extLst>
              <a:ext uri="{FF2B5EF4-FFF2-40B4-BE49-F238E27FC236}">
                <a16:creationId xmlns:a16="http://schemas.microsoft.com/office/drawing/2014/main" id="{E5C41AB4-52C6-43B8-B09C-7DD3BF565518}"/>
              </a:ext>
            </a:extLst>
          </xdr:cNvPr>
          <xdr:cNvSpPr txBox="1"/>
        </xdr:nvSpPr>
        <xdr:spPr>
          <a:xfrm>
            <a:off x="4008783" y="265234"/>
            <a:ext cx="378375" cy="21203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CL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  <xdr:twoCellAnchor editAs="oneCell">
    <xdr:from>
      <xdr:col>13</xdr:col>
      <xdr:colOff>190500</xdr:colOff>
      <xdr:row>0</xdr:row>
      <xdr:rowOff>106680</xdr:rowOff>
    </xdr:from>
    <xdr:to>
      <xdr:col>15</xdr:col>
      <xdr:colOff>434340</xdr:colOff>
      <xdr:row>8</xdr:row>
      <xdr:rowOff>45720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BE2123F9-4934-434D-8732-DD0706A80F3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06680"/>
          <a:ext cx="1524000" cy="1524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0.45225</cdr:x>
      <cdr:y>0.01339</cdr:y>
    </cdr:from>
    <cdr:to>
      <cdr:x>0.51916</cdr:x>
      <cdr:y>0.11113</cdr:y>
    </cdr:to>
    <cdr:sp macro="" textlink="">
      <cdr:nvSpPr>
        <cdr:cNvPr id="2" name="กล่องข้อความ 1">
          <a:extLst xmlns:a="http://schemas.openxmlformats.org/drawingml/2006/main">
            <a:ext uri="{FF2B5EF4-FFF2-40B4-BE49-F238E27FC236}">
              <a16:creationId xmlns:a16="http://schemas.microsoft.com/office/drawing/2014/main" id="{D11E338F-55FB-4121-9A49-9892C3798494}"/>
            </a:ext>
          </a:extLst>
        </cdr:cNvPr>
        <cdr:cNvSpPr txBox="1"/>
      </cdr:nvSpPr>
      <cdr:spPr>
        <a:xfrm xmlns:a="http://schemas.openxmlformats.org/drawingml/2006/main">
          <a:off x="3139440" y="34535"/>
          <a:ext cx="464475" cy="2521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STA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0.44237</cdr:x>
      <cdr:y>0.01927</cdr:y>
    </cdr:from>
    <cdr:to>
      <cdr:x>0.51916</cdr:x>
      <cdr:y>0.11701</cdr:y>
    </cdr:to>
    <cdr:sp macro="" textlink="">
      <cdr:nvSpPr>
        <cdr:cNvPr id="2" name="กล่องข้อความ 1">
          <a:extLst xmlns:a="http://schemas.openxmlformats.org/drawingml/2006/main">
            <a:ext uri="{FF2B5EF4-FFF2-40B4-BE49-F238E27FC236}">
              <a16:creationId xmlns:a16="http://schemas.microsoft.com/office/drawing/2014/main" id="{D11E338F-55FB-4121-9A49-9892C3798494}"/>
            </a:ext>
          </a:extLst>
        </cdr:cNvPr>
        <cdr:cNvSpPr txBox="1"/>
      </cdr:nvSpPr>
      <cdr:spPr>
        <a:xfrm xmlns:a="http://schemas.openxmlformats.org/drawingml/2006/main">
          <a:off x="3070860" y="49266"/>
          <a:ext cx="533055" cy="2498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>
              <a:latin typeface="TH SarabunPSK" panose="020B0500040200020003" pitchFamily="34" charset="-34"/>
              <a:cs typeface="TH SarabunPSK" panose="020B0500040200020003" pitchFamily="34" charset="-34"/>
            </a:rPr>
            <a:t>STA</a:t>
          </a:r>
          <a:endParaRPr lang="th-TH" sz="1400" b="1">
            <a:latin typeface="TH SarabunPSK" panose="020B0500040200020003" pitchFamily="34" charset="-34"/>
            <a:cs typeface="TH SarabunPSK" panose="020B0500040200020003" pitchFamily="34" charset="-34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427894</xdr:colOff>
      <xdr:row>1</xdr:row>
      <xdr:rowOff>72853</xdr:rowOff>
    </xdr:from>
    <xdr:to>
      <xdr:col>8</xdr:col>
      <xdr:colOff>120239</xdr:colOff>
      <xdr:row>7</xdr:row>
      <xdr:rowOff>150600</xdr:rowOff>
    </xdr:to>
    <xdr:grpSp>
      <xdr:nvGrpSpPr>
        <xdr:cNvPr id="12" name="กลุ่ม 11">
          <a:extLst>
            <a:ext uri="{FF2B5EF4-FFF2-40B4-BE49-F238E27FC236}">
              <a16:creationId xmlns:a16="http://schemas.microsoft.com/office/drawing/2014/main" id="{7468E887-BFE7-4875-B399-7C8B9BF7D726}"/>
            </a:ext>
          </a:extLst>
        </xdr:cNvPr>
        <xdr:cNvGrpSpPr/>
      </xdr:nvGrpSpPr>
      <xdr:grpSpPr>
        <a:xfrm>
          <a:off x="427894" y="301453"/>
          <a:ext cx="4368254" cy="1283092"/>
          <a:chOff x="756139" y="345615"/>
          <a:chExt cx="5256119" cy="1871779"/>
        </a:xfrm>
      </xdr:grpSpPr>
      <xdr:cxnSp macro="">
        <xdr:nvCxnSpPr>
          <xdr:cNvPr id="24" name="ลูกศรเชื่อมต่อแบบตรง 23">
            <a:extLst>
              <a:ext uri="{FF2B5EF4-FFF2-40B4-BE49-F238E27FC236}">
                <a16:creationId xmlns:a16="http://schemas.microsoft.com/office/drawing/2014/main" id="{0CC2E80A-7818-4DBF-BDA2-5E63DFC95687}"/>
              </a:ext>
            </a:extLst>
          </xdr:cNvPr>
          <xdr:cNvCxnSpPr>
            <a:endCxn id="4" idx="0"/>
          </xdr:cNvCxnSpPr>
        </xdr:nvCxnSpPr>
        <xdr:spPr>
          <a:xfrm flipH="1">
            <a:off x="3367167" y="1387342"/>
            <a:ext cx="5013" cy="564309"/>
          </a:xfrm>
          <a:prstGeom prst="straightConnector1">
            <a:avLst/>
          </a:prstGeom>
          <a:ln>
            <a:headEnd type="arrow" w="med" len="med"/>
            <a:tailEnd type="arrow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1" name="กลุ่ม 10">
            <a:extLst>
              <a:ext uri="{FF2B5EF4-FFF2-40B4-BE49-F238E27FC236}">
                <a16:creationId xmlns:a16="http://schemas.microsoft.com/office/drawing/2014/main" id="{202887F4-5147-47C0-8E37-CBCDF8F56D52}"/>
              </a:ext>
            </a:extLst>
          </xdr:cNvPr>
          <xdr:cNvGrpSpPr/>
        </xdr:nvGrpSpPr>
        <xdr:grpSpPr>
          <a:xfrm>
            <a:off x="756139" y="345615"/>
            <a:ext cx="5256119" cy="1871779"/>
            <a:chOff x="0" y="-41247"/>
            <a:chExt cx="5256119" cy="1871779"/>
          </a:xfrm>
        </xdr:grpSpPr>
        <xdr:grpSp>
          <xdr:nvGrpSpPr>
            <xdr:cNvPr id="39" name="กลุ่ม 38">
              <a:extLst>
                <a:ext uri="{FF2B5EF4-FFF2-40B4-BE49-F238E27FC236}">
                  <a16:creationId xmlns:a16="http://schemas.microsoft.com/office/drawing/2014/main" id="{3786B9AF-F738-49E4-96BE-A0AB3CD42F1B}"/>
                </a:ext>
              </a:extLst>
            </xdr:cNvPr>
            <xdr:cNvGrpSpPr/>
          </xdr:nvGrpSpPr>
          <xdr:grpSpPr>
            <a:xfrm>
              <a:off x="0" y="52684"/>
              <a:ext cx="5256119" cy="1777848"/>
              <a:chOff x="1769533" y="2861731"/>
              <a:chExt cx="5812667" cy="1972737"/>
            </a:xfrm>
          </xdr:grpSpPr>
          <xdr:grpSp>
            <xdr:nvGrpSpPr>
              <xdr:cNvPr id="20" name="กลุ่ม 19">
                <a:extLst>
                  <a:ext uri="{FF2B5EF4-FFF2-40B4-BE49-F238E27FC236}">
                    <a16:creationId xmlns:a16="http://schemas.microsoft.com/office/drawing/2014/main" id="{34F137D7-D95F-4283-A364-DE82C8A3FDBC}"/>
                  </a:ext>
                </a:extLst>
              </xdr:cNvPr>
              <xdr:cNvGrpSpPr/>
            </xdr:nvGrpSpPr>
            <xdr:grpSpPr>
              <a:xfrm>
                <a:off x="1769533" y="3606800"/>
                <a:ext cx="5812667" cy="973669"/>
                <a:chOff x="1769533" y="3606800"/>
                <a:chExt cx="5812667" cy="973669"/>
              </a:xfrm>
            </xdr:grpSpPr>
            <xdr:cxnSp macro="">
              <xdr:nvCxnSpPr>
                <xdr:cNvPr id="5" name="ตัวเชื่อมต่อตรง 4">
                  <a:extLst>
                    <a:ext uri="{FF2B5EF4-FFF2-40B4-BE49-F238E27FC236}">
                      <a16:creationId xmlns:a16="http://schemas.microsoft.com/office/drawing/2014/main" id="{E9A9CCCE-CCFC-45D9-8A93-41D933D879EA}"/>
                    </a:ext>
                  </a:extLst>
                </xdr:cNvPr>
                <xdr:cNvCxnSpPr/>
              </xdr:nvCxnSpPr>
              <xdr:spPr>
                <a:xfrm>
                  <a:off x="1769533" y="3615268"/>
                  <a:ext cx="1274523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" name="ตัวเชื่อมต่อตรง 7">
                  <a:extLst>
                    <a:ext uri="{FF2B5EF4-FFF2-40B4-BE49-F238E27FC236}">
                      <a16:creationId xmlns:a16="http://schemas.microsoft.com/office/drawing/2014/main" id="{B17FCCAD-D900-4401-BC98-285A95D5A8D8}"/>
                    </a:ext>
                  </a:extLst>
                </xdr:cNvPr>
                <xdr:cNvCxnSpPr/>
              </xdr:nvCxnSpPr>
              <xdr:spPr>
                <a:xfrm>
                  <a:off x="3033069" y="3615268"/>
                  <a:ext cx="999842" cy="96520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0" name="ตัวเชื่อมต่อตรง 9">
                  <a:extLst>
                    <a:ext uri="{FF2B5EF4-FFF2-40B4-BE49-F238E27FC236}">
                      <a16:creationId xmlns:a16="http://schemas.microsoft.com/office/drawing/2014/main" id="{24AEE2DA-EE20-4AB3-B88E-DD31DD9D3185}"/>
                    </a:ext>
                  </a:extLst>
                </xdr:cNvPr>
                <xdr:cNvCxnSpPr/>
              </xdr:nvCxnSpPr>
              <xdr:spPr>
                <a:xfrm>
                  <a:off x="4021924" y="4580468"/>
                  <a:ext cx="1274523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3" name="ตัวเชื่อมต่อตรง 12">
                  <a:extLst>
                    <a:ext uri="{FF2B5EF4-FFF2-40B4-BE49-F238E27FC236}">
                      <a16:creationId xmlns:a16="http://schemas.microsoft.com/office/drawing/2014/main" id="{D841C868-2447-4411-867A-BE0C3C78F04A}"/>
                    </a:ext>
                  </a:extLst>
                </xdr:cNvPr>
                <xdr:cNvCxnSpPr/>
              </xdr:nvCxnSpPr>
              <xdr:spPr>
                <a:xfrm flipV="1">
                  <a:off x="5296447" y="3606800"/>
                  <a:ext cx="1008615" cy="973669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15" name="ตัวเชื่อมต่อตรง 14">
                  <a:extLst>
                    <a:ext uri="{FF2B5EF4-FFF2-40B4-BE49-F238E27FC236}">
                      <a16:creationId xmlns:a16="http://schemas.microsoft.com/office/drawing/2014/main" id="{C3CEBFF1-B925-44B8-8091-B7D74DDC4EF9}"/>
                    </a:ext>
                  </a:extLst>
                </xdr:cNvPr>
                <xdr:cNvCxnSpPr/>
              </xdr:nvCxnSpPr>
              <xdr:spPr>
                <a:xfrm>
                  <a:off x="6307677" y="3615269"/>
                  <a:ext cx="1274523" cy="0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22" name="ลูกศรเชื่อมต่อแบบตรง 21">
                <a:extLst>
                  <a:ext uri="{FF2B5EF4-FFF2-40B4-BE49-F238E27FC236}">
                    <a16:creationId xmlns:a16="http://schemas.microsoft.com/office/drawing/2014/main" id="{DC768F9E-4F9E-4C70-B9E4-576440145972}"/>
                  </a:ext>
                </a:extLst>
              </xdr:cNvPr>
              <xdr:cNvCxnSpPr/>
            </xdr:nvCxnSpPr>
            <xdr:spPr>
              <a:xfrm>
                <a:off x="3275887" y="3631290"/>
                <a:ext cx="0" cy="949169"/>
              </a:xfrm>
              <a:prstGeom prst="straightConnector1">
                <a:avLst/>
              </a:prstGeom>
              <a:ln>
                <a:headEnd type="arrow" w="med" len="med"/>
                <a:tailEnd type="arrow" w="med" len="med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3" name="ลูกศรเชื่อมต่อแบบตรง 22">
                <a:extLst>
                  <a:ext uri="{FF2B5EF4-FFF2-40B4-BE49-F238E27FC236}">
                    <a16:creationId xmlns:a16="http://schemas.microsoft.com/office/drawing/2014/main" id="{0D08112F-860B-4A22-A69E-E9FF16428A29}"/>
                  </a:ext>
                </a:extLst>
              </xdr:cNvPr>
              <xdr:cNvCxnSpPr/>
            </xdr:nvCxnSpPr>
            <xdr:spPr>
              <a:xfrm>
                <a:off x="6082053" y="3622823"/>
                <a:ext cx="0" cy="990600"/>
              </a:xfrm>
              <a:prstGeom prst="straightConnector1">
                <a:avLst/>
              </a:prstGeom>
              <a:ln>
                <a:headEnd type="arrow" w="med" len="med"/>
                <a:tailEnd type="arrow" w="med" len="med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8" name="ลูกศรเชื่อมต่อแบบตรง 27">
                <a:extLst>
                  <a:ext uri="{FF2B5EF4-FFF2-40B4-BE49-F238E27FC236}">
                    <a16:creationId xmlns:a16="http://schemas.microsoft.com/office/drawing/2014/main" id="{3B165B37-4CF2-4C39-A77A-9F05701FF3D8}"/>
                  </a:ext>
                </a:extLst>
              </xdr:cNvPr>
              <xdr:cNvCxnSpPr/>
            </xdr:nvCxnSpPr>
            <xdr:spPr>
              <a:xfrm>
                <a:off x="4030133" y="4834468"/>
                <a:ext cx="1270000" cy="0"/>
              </a:xfrm>
              <a:prstGeom prst="straightConnector1">
                <a:avLst/>
              </a:prstGeom>
              <a:ln>
                <a:headEnd type="arrow" w="med" len="med"/>
                <a:tailEnd type="arrow" w="med" len="med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34" name="กลุ่ม 33">
                <a:extLst>
                  <a:ext uri="{FF2B5EF4-FFF2-40B4-BE49-F238E27FC236}">
                    <a16:creationId xmlns:a16="http://schemas.microsoft.com/office/drawing/2014/main" id="{9E3CA104-F601-425C-808C-6D400F52497F}"/>
                  </a:ext>
                </a:extLst>
              </xdr:cNvPr>
              <xdr:cNvGrpSpPr/>
            </xdr:nvGrpSpPr>
            <xdr:grpSpPr>
              <a:xfrm>
                <a:off x="3022599" y="2861731"/>
                <a:ext cx="3285068" cy="652780"/>
                <a:chOff x="3022599" y="2921000"/>
                <a:chExt cx="3285068" cy="660400"/>
              </a:xfrm>
            </xdr:grpSpPr>
            <xdr:cxnSp macro="">
              <xdr:nvCxnSpPr>
                <xdr:cNvPr id="30" name="ลูกศรเชื่อมต่อแบบตรง 29">
                  <a:extLst>
                    <a:ext uri="{FF2B5EF4-FFF2-40B4-BE49-F238E27FC236}">
                      <a16:creationId xmlns:a16="http://schemas.microsoft.com/office/drawing/2014/main" id="{BA5B758B-4093-4C05-8E3F-325183073202}"/>
                    </a:ext>
                  </a:extLst>
                </xdr:cNvPr>
                <xdr:cNvCxnSpPr/>
              </xdr:nvCxnSpPr>
              <xdr:spPr>
                <a:xfrm>
                  <a:off x="3031067" y="3108112"/>
                  <a:ext cx="3268133" cy="0"/>
                </a:xfrm>
                <a:prstGeom prst="straightConnector1">
                  <a:avLst/>
                </a:prstGeom>
                <a:ln>
                  <a:headEnd type="arrow" w="med" len="med"/>
                  <a:tailEnd type="arrow" w="med" len="med"/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2" name="ตัวเชื่อมต่อตรง 31">
                  <a:extLst>
                    <a:ext uri="{FF2B5EF4-FFF2-40B4-BE49-F238E27FC236}">
                      <a16:creationId xmlns:a16="http://schemas.microsoft.com/office/drawing/2014/main" id="{EAEE0919-D644-4136-8CC1-6360F67DB35E}"/>
                    </a:ext>
                  </a:extLst>
                </xdr:cNvPr>
                <xdr:cNvCxnSpPr/>
              </xdr:nvCxnSpPr>
              <xdr:spPr>
                <a:xfrm flipV="1">
                  <a:off x="3022599" y="2921000"/>
                  <a:ext cx="0" cy="660400"/>
                </a:xfrm>
                <a:prstGeom prst="line">
                  <a:avLst/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33" name="ตัวเชื่อมต่อตรง 32">
                  <a:extLst>
                    <a:ext uri="{FF2B5EF4-FFF2-40B4-BE49-F238E27FC236}">
                      <a16:creationId xmlns:a16="http://schemas.microsoft.com/office/drawing/2014/main" id="{7FBE7391-BD55-482E-BC49-984DE15533F8}"/>
                    </a:ext>
                  </a:extLst>
                </xdr:cNvPr>
                <xdr:cNvCxnSpPr/>
              </xdr:nvCxnSpPr>
              <xdr:spPr>
                <a:xfrm flipV="1">
                  <a:off x="6307667" y="2921000"/>
                  <a:ext cx="0" cy="660400"/>
                </a:xfrm>
                <a:prstGeom prst="line">
                  <a:avLst/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38" name="ตัวเชื่อมต่อตรง 37">
                <a:extLst>
                  <a:ext uri="{FF2B5EF4-FFF2-40B4-BE49-F238E27FC236}">
                    <a16:creationId xmlns:a16="http://schemas.microsoft.com/office/drawing/2014/main" id="{97C44A62-8B53-4EFF-9254-E2AB19A94182}"/>
                  </a:ext>
                </a:extLst>
              </xdr:cNvPr>
              <xdr:cNvCxnSpPr/>
            </xdr:nvCxnSpPr>
            <xdr:spPr>
              <a:xfrm flipV="1">
                <a:off x="4648194" y="2870200"/>
                <a:ext cx="0" cy="651933"/>
              </a:xfrm>
              <a:prstGeom prst="line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4" name="กล่องข้อความ 3">
              <a:extLst>
                <a:ext uri="{FF2B5EF4-FFF2-40B4-BE49-F238E27FC236}">
                  <a16:creationId xmlns:a16="http://schemas.microsoft.com/office/drawing/2014/main" id="{3CD08897-09C0-4667-86FC-CABB47A4D479}"/>
                </a:ext>
              </a:extLst>
            </xdr:cNvPr>
            <xdr:cNvSpPr txBox="1"/>
          </xdr:nvSpPr>
          <xdr:spPr>
            <a:xfrm>
              <a:off x="2393322" y="1564789"/>
              <a:ext cx="435411" cy="25590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400">
                  <a:latin typeface="TH SarabunPSK" panose="020B0500040200020003" pitchFamily="34" charset="-34"/>
                  <a:cs typeface="TH SarabunPSK" panose="020B0500040200020003" pitchFamily="34" charset="-34"/>
                </a:rPr>
                <a:t>B</a:t>
              </a:r>
              <a:endParaRPr lang="th-TH" sz="14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5" name="กล่องข้อความ 24">
              <a:extLst>
                <a:ext uri="{FF2B5EF4-FFF2-40B4-BE49-F238E27FC236}">
                  <a16:creationId xmlns:a16="http://schemas.microsoft.com/office/drawing/2014/main" id="{C2725187-497D-49FA-B013-DCC9E15000FF}"/>
                </a:ext>
              </a:extLst>
            </xdr:cNvPr>
            <xdr:cNvSpPr txBox="1"/>
          </xdr:nvSpPr>
          <xdr:spPr>
            <a:xfrm>
              <a:off x="2478961" y="1158460"/>
              <a:ext cx="435411" cy="25992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latin typeface="TH SarabunPSK" panose="020B0500040200020003" pitchFamily="34" charset="-34"/>
                  <a:cs typeface="TH SarabunPSK" panose="020B0500040200020003" pitchFamily="34" charset="-34"/>
                </a:rPr>
                <a:t>HC</a:t>
              </a:r>
              <a:endParaRPr lang="th-TH" sz="12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6" name="กล่องข้อความ 25">
              <a:extLst>
                <a:ext uri="{FF2B5EF4-FFF2-40B4-BE49-F238E27FC236}">
                  <a16:creationId xmlns:a16="http://schemas.microsoft.com/office/drawing/2014/main" id="{510F57A1-2039-4098-BEC9-270D99893AEE}"/>
                </a:ext>
              </a:extLst>
            </xdr:cNvPr>
            <xdr:cNvSpPr txBox="1"/>
          </xdr:nvSpPr>
          <xdr:spPr>
            <a:xfrm>
              <a:off x="3783831" y="1072518"/>
              <a:ext cx="435410" cy="2599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latin typeface="TH SarabunPSK" panose="020B0500040200020003" pitchFamily="34" charset="-34"/>
                  <a:cs typeface="TH SarabunPSK" panose="020B0500040200020003" pitchFamily="34" charset="-34"/>
                </a:rPr>
                <a:t>HR</a:t>
              </a:r>
              <a:endParaRPr lang="th-TH" sz="12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7" name="กล่องข้อความ 26">
              <a:extLst>
                <a:ext uri="{FF2B5EF4-FFF2-40B4-BE49-F238E27FC236}">
                  <a16:creationId xmlns:a16="http://schemas.microsoft.com/office/drawing/2014/main" id="{82770CB1-2EB1-4086-8B1D-A8E0083DD410}"/>
                </a:ext>
              </a:extLst>
            </xdr:cNvPr>
            <xdr:cNvSpPr txBox="1"/>
          </xdr:nvSpPr>
          <xdr:spPr>
            <a:xfrm>
              <a:off x="1041884" y="1061447"/>
              <a:ext cx="435411" cy="25992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latin typeface="TH SarabunPSK" panose="020B0500040200020003" pitchFamily="34" charset="-34"/>
                  <a:cs typeface="TH SarabunPSK" panose="020B0500040200020003" pitchFamily="34" charset="-34"/>
                </a:rPr>
                <a:t>HL</a:t>
              </a:r>
              <a:endParaRPr lang="th-TH" sz="12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9" name="กล่องข้อความ 28">
              <a:extLst>
                <a:ext uri="{FF2B5EF4-FFF2-40B4-BE49-F238E27FC236}">
                  <a16:creationId xmlns:a16="http://schemas.microsoft.com/office/drawing/2014/main" id="{1E2E34E1-E932-4E8D-8E9E-1A0CDC6F5434}"/>
                </a:ext>
              </a:extLst>
            </xdr:cNvPr>
            <xdr:cNvSpPr txBox="1"/>
          </xdr:nvSpPr>
          <xdr:spPr>
            <a:xfrm>
              <a:off x="1631133" y="-41247"/>
              <a:ext cx="435410" cy="25590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latin typeface="TH SarabunPSK" panose="020B0500040200020003" pitchFamily="34" charset="-34"/>
                  <a:cs typeface="TH SarabunPSK" panose="020B0500040200020003" pitchFamily="34" charset="-34"/>
                </a:rPr>
                <a:t>DL</a:t>
              </a:r>
              <a:endParaRPr lang="th-TH" sz="12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31" name="กล่องข้อความ 30">
              <a:extLst>
                <a:ext uri="{FF2B5EF4-FFF2-40B4-BE49-F238E27FC236}">
                  <a16:creationId xmlns:a16="http://schemas.microsoft.com/office/drawing/2014/main" id="{C9738639-EEA6-42A4-9E96-7568240E5AB1}"/>
                </a:ext>
              </a:extLst>
            </xdr:cNvPr>
            <xdr:cNvSpPr txBox="1"/>
          </xdr:nvSpPr>
          <xdr:spPr>
            <a:xfrm>
              <a:off x="3062587" y="-39946"/>
              <a:ext cx="435410" cy="25992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latin typeface="TH SarabunPSK" panose="020B0500040200020003" pitchFamily="34" charset="-34"/>
                  <a:cs typeface="TH SarabunPSK" panose="020B0500040200020003" pitchFamily="34" charset="-34"/>
                </a:rPr>
                <a:t>DR</a:t>
              </a:r>
              <a:endParaRPr lang="th-TH" sz="12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  <xdr:sp macro="" textlink="">
          <xdr:nvSpPr>
            <xdr:cNvPr id="2" name="รูปแบบอิสระ: รูปร่าง 1">
              <a:extLst>
                <a:ext uri="{FF2B5EF4-FFF2-40B4-BE49-F238E27FC236}">
                  <a16:creationId xmlns:a16="http://schemas.microsoft.com/office/drawing/2014/main" id="{53B7189E-2937-49FB-AED0-8CE4F1F134D3}"/>
                </a:ext>
              </a:extLst>
            </xdr:cNvPr>
            <xdr:cNvSpPr/>
          </xdr:nvSpPr>
          <xdr:spPr>
            <a:xfrm>
              <a:off x="1142832" y="730850"/>
              <a:ext cx="2979671" cy="287048"/>
            </a:xfrm>
            <a:custGeom>
              <a:avLst/>
              <a:gdLst>
                <a:gd name="connsiteX0" fmla="*/ 0 w 2991394"/>
                <a:gd name="connsiteY0" fmla="*/ 0 h 436190"/>
                <a:gd name="connsiteX1" fmla="*/ 261257 w 2991394"/>
                <a:gd name="connsiteY1" fmla="*/ 34835 h 436190"/>
                <a:gd name="connsiteX2" fmla="*/ 422366 w 2991394"/>
                <a:gd name="connsiteY2" fmla="*/ 87086 h 436190"/>
                <a:gd name="connsiteX3" fmla="*/ 531223 w 2991394"/>
                <a:gd name="connsiteY3" fmla="*/ 134983 h 436190"/>
                <a:gd name="connsiteX4" fmla="*/ 670560 w 2991394"/>
                <a:gd name="connsiteY4" fmla="*/ 187235 h 436190"/>
                <a:gd name="connsiteX5" fmla="*/ 770709 w 2991394"/>
                <a:gd name="connsiteY5" fmla="*/ 252549 h 436190"/>
                <a:gd name="connsiteX6" fmla="*/ 971006 w 2991394"/>
                <a:gd name="connsiteY6" fmla="*/ 357052 h 436190"/>
                <a:gd name="connsiteX7" fmla="*/ 1210492 w 2991394"/>
                <a:gd name="connsiteY7" fmla="*/ 396240 h 436190"/>
                <a:gd name="connsiteX8" fmla="*/ 1441269 w 2991394"/>
                <a:gd name="connsiteY8" fmla="*/ 422366 h 436190"/>
                <a:gd name="connsiteX9" fmla="*/ 1759132 w 2991394"/>
                <a:gd name="connsiteY9" fmla="*/ 435429 h 436190"/>
                <a:gd name="connsiteX10" fmla="*/ 1989909 w 2991394"/>
                <a:gd name="connsiteY10" fmla="*/ 400595 h 436190"/>
                <a:gd name="connsiteX11" fmla="*/ 2133600 w 2991394"/>
                <a:gd name="connsiteY11" fmla="*/ 304800 h 436190"/>
                <a:gd name="connsiteX12" fmla="*/ 2264229 w 2991394"/>
                <a:gd name="connsiteY12" fmla="*/ 230778 h 436190"/>
                <a:gd name="connsiteX13" fmla="*/ 2403566 w 2991394"/>
                <a:gd name="connsiteY13" fmla="*/ 148046 h 436190"/>
                <a:gd name="connsiteX14" fmla="*/ 2529840 w 2991394"/>
                <a:gd name="connsiteY14" fmla="*/ 82732 h 436190"/>
                <a:gd name="connsiteX15" fmla="*/ 2686594 w 2991394"/>
                <a:gd name="connsiteY15" fmla="*/ 34835 h 436190"/>
                <a:gd name="connsiteX16" fmla="*/ 2804160 w 2991394"/>
                <a:gd name="connsiteY16" fmla="*/ 13063 h 436190"/>
                <a:gd name="connsiteX17" fmla="*/ 2973977 w 2991394"/>
                <a:gd name="connsiteY17" fmla="*/ 0 h 436190"/>
                <a:gd name="connsiteX18" fmla="*/ 2973977 w 2991394"/>
                <a:gd name="connsiteY18" fmla="*/ 0 h 436190"/>
                <a:gd name="connsiteX19" fmla="*/ 2991394 w 2991394"/>
                <a:gd name="connsiteY19" fmla="*/ 4355 h 436190"/>
              </a:gdLst>
              <a:ahLst/>
              <a:cxnLst>
                <a:cxn ang="0">
                  <a:pos x="connsiteX0" y="connsiteY0"/>
                </a:cxn>
                <a:cxn ang="0">
                  <a:pos x="connsiteX1" y="connsiteY1"/>
                </a:cxn>
                <a:cxn ang="0">
                  <a:pos x="connsiteX2" y="connsiteY2"/>
                </a:cxn>
                <a:cxn ang="0">
                  <a:pos x="connsiteX3" y="connsiteY3"/>
                </a:cxn>
                <a:cxn ang="0">
                  <a:pos x="connsiteX4" y="connsiteY4"/>
                </a:cxn>
                <a:cxn ang="0">
                  <a:pos x="connsiteX5" y="connsiteY5"/>
                </a:cxn>
                <a:cxn ang="0">
                  <a:pos x="connsiteX6" y="connsiteY6"/>
                </a:cxn>
                <a:cxn ang="0">
                  <a:pos x="connsiteX7" y="connsiteY7"/>
                </a:cxn>
                <a:cxn ang="0">
                  <a:pos x="connsiteX8" y="connsiteY8"/>
                </a:cxn>
                <a:cxn ang="0">
                  <a:pos x="connsiteX9" y="connsiteY9"/>
                </a:cxn>
                <a:cxn ang="0">
                  <a:pos x="connsiteX10" y="connsiteY10"/>
                </a:cxn>
                <a:cxn ang="0">
                  <a:pos x="connsiteX11" y="connsiteY11"/>
                </a:cxn>
                <a:cxn ang="0">
                  <a:pos x="connsiteX12" y="connsiteY12"/>
                </a:cxn>
                <a:cxn ang="0">
                  <a:pos x="connsiteX13" y="connsiteY13"/>
                </a:cxn>
                <a:cxn ang="0">
                  <a:pos x="connsiteX14" y="connsiteY14"/>
                </a:cxn>
                <a:cxn ang="0">
                  <a:pos x="connsiteX15" y="connsiteY15"/>
                </a:cxn>
                <a:cxn ang="0">
                  <a:pos x="connsiteX16" y="connsiteY16"/>
                </a:cxn>
                <a:cxn ang="0">
                  <a:pos x="connsiteX17" y="connsiteY17"/>
                </a:cxn>
                <a:cxn ang="0">
                  <a:pos x="connsiteX18" y="connsiteY18"/>
                </a:cxn>
                <a:cxn ang="0">
                  <a:pos x="connsiteX19" y="connsiteY19"/>
                </a:cxn>
              </a:cxnLst>
              <a:rect l="l" t="t" r="r" b="b"/>
              <a:pathLst>
                <a:path w="2991394" h="436190">
                  <a:moveTo>
                    <a:pt x="0" y="0"/>
                  </a:moveTo>
                  <a:cubicBezTo>
                    <a:pt x="95431" y="10160"/>
                    <a:pt x="190863" y="20321"/>
                    <a:pt x="261257" y="34835"/>
                  </a:cubicBezTo>
                  <a:cubicBezTo>
                    <a:pt x="331651" y="49349"/>
                    <a:pt x="377372" y="70395"/>
                    <a:pt x="422366" y="87086"/>
                  </a:cubicBezTo>
                  <a:cubicBezTo>
                    <a:pt x="467360" y="103777"/>
                    <a:pt x="489857" y="118292"/>
                    <a:pt x="531223" y="134983"/>
                  </a:cubicBezTo>
                  <a:cubicBezTo>
                    <a:pt x="572589" y="151674"/>
                    <a:pt x="630646" y="167641"/>
                    <a:pt x="670560" y="187235"/>
                  </a:cubicBezTo>
                  <a:cubicBezTo>
                    <a:pt x="710474" y="206829"/>
                    <a:pt x="720635" y="224246"/>
                    <a:pt x="770709" y="252549"/>
                  </a:cubicBezTo>
                  <a:cubicBezTo>
                    <a:pt x="820783" y="280852"/>
                    <a:pt x="897709" y="333104"/>
                    <a:pt x="971006" y="357052"/>
                  </a:cubicBezTo>
                  <a:cubicBezTo>
                    <a:pt x="1044303" y="381001"/>
                    <a:pt x="1132115" y="385354"/>
                    <a:pt x="1210492" y="396240"/>
                  </a:cubicBezTo>
                  <a:cubicBezTo>
                    <a:pt x="1288869" y="407126"/>
                    <a:pt x="1349829" y="415835"/>
                    <a:pt x="1441269" y="422366"/>
                  </a:cubicBezTo>
                  <a:cubicBezTo>
                    <a:pt x="1532709" y="428897"/>
                    <a:pt x="1667692" y="439057"/>
                    <a:pt x="1759132" y="435429"/>
                  </a:cubicBezTo>
                  <a:cubicBezTo>
                    <a:pt x="1850572" y="431801"/>
                    <a:pt x="1927498" y="422366"/>
                    <a:pt x="1989909" y="400595"/>
                  </a:cubicBezTo>
                  <a:cubicBezTo>
                    <a:pt x="2052320" y="378824"/>
                    <a:pt x="2087880" y="333103"/>
                    <a:pt x="2133600" y="304800"/>
                  </a:cubicBezTo>
                  <a:cubicBezTo>
                    <a:pt x="2179320" y="276497"/>
                    <a:pt x="2219235" y="256904"/>
                    <a:pt x="2264229" y="230778"/>
                  </a:cubicBezTo>
                  <a:cubicBezTo>
                    <a:pt x="2309223" y="204652"/>
                    <a:pt x="2359298" y="172720"/>
                    <a:pt x="2403566" y="148046"/>
                  </a:cubicBezTo>
                  <a:cubicBezTo>
                    <a:pt x="2447834" y="123372"/>
                    <a:pt x="2482669" y="101600"/>
                    <a:pt x="2529840" y="82732"/>
                  </a:cubicBezTo>
                  <a:cubicBezTo>
                    <a:pt x="2577011" y="63864"/>
                    <a:pt x="2640874" y="46446"/>
                    <a:pt x="2686594" y="34835"/>
                  </a:cubicBezTo>
                  <a:cubicBezTo>
                    <a:pt x="2732314" y="23224"/>
                    <a:pt x="2756263" y="18869"/>
                    <a:pt x="2804160" y="13063"/>
                  </a:cubicBezTo>
                  <a:cubicBezTo>
                    <a:pt x="2852057" y="7257"/>
                    <a:pt x="2973977" y="0"/>
                    <a:pt x="2973977" y="0"/>
                  </a:cubicBezTo>
                  <a:lnTo>
                    <a:pt x="2973977" y="0"/>
                  </a:lnTo>
                  <a:lnTo>
                    <a:pt x="2991394" y="4355"/>
                  </a:lnTo>
                </a:path>
              </a:pathLst>
            </a:custGeom>
            <a:noFill/>
            <a:ln w="6350">
              <a:solidFill>
                <a:srgbClr val="FF0000"/>
              </a:solidFill>
              <a:prstDash val="lg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th-TH" sz="1100"/>
            </a:p>
          </xdr:txBody>
        </xdr:sp>
      </xdr:grp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haratep Thongbao" id="{0BF354DA-8AED-454B-82AC-EA811C1DCA38}" userId="f643f093c425a149" providerId="Windows Live"/>
</personList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8" dT="2019-10-06T11:06:55.97" personId="{0BF354DA-8AED-454B-82AC-EA811C1DCA38}" id="{A3A65EBD-00D9-475F-BE27-3F75030CC697}">
    <text>ระยะ A1 - A3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7AB75-21FB-4128-9753-55B634839BE4}">
  <dimension ref="A1:T150"/>
  <sheetViews>
    <sheetView showGridLines="0" zoomScaleNormal="100" workbookViewId="0">
      <selection activeCell="M16" sqref="M16"/>
    </sheetView>
  </sheetViews>
  <sheetFormatPr defaultColWidth="8.77734375" defaultRowHeight="18" x14ac:dyDescent="0.35"/>
  <cols>
    <col min="1" max="1" width="5.33203125" style="6" bestFit="1" customWidth="1"/>
    <col min="2" max="2" width="5.77734375" style="2" bestFit="1" customWidth="1"/>
    <col min="3" max="3" width="7.44140625" style="24" bestFit="1" customWidth="1"/>
    <col min="4" max="5" width="5.77734375" style="2" bestFit="1" customWidth="1"/>
    <col min="6" max="6" width="8.109375" style="2" bestFit="1" customWidth="1"/>
    <col min="7" max="8" width="5.77734375" style="2" bestFit="1" customWidth="1"/>
    <col min="9" max="9" width="6.5546875" style="2" customWidth="1"/>
    <col min="10" max="11" width="6.6640625" style="2" bestFit="1" customWidth="1"/>
    <col min="12" max="12" width="8.109375" style="2" bestFit="1" customWidth="1"/>
    <col min="13" max="14" width="6.6640625" style="2" bestFit="1" customWidth="1"/>
    <col min="15" max="15" width="8.77734375" style="6"/>
    <col min="16" max="16" width="8.77734375" style="2"/>
    <col min="17" max="17" width="13.5546875" style="2" customWidth="1"/>
    <col min="18" max="18" width="9.88671875" style="2" customWidth="1"/>
    <col min="19" max="19" width="13" style="6" bestFit="1" customWidth="1"/>
    <col min="20" max="20" width="14.77734375" style="2" bestFit="1" customWidth="1"/>
    <col min="21" max="21" width="8.77734375" style="2"/>
    <col min="22" max="24" width="8.77734375" style="2" customWidth="1"/>
    <col min="25" max="16384" width="8.77734375" style="2"/>
  </cols>
  <sheetData>
    <row r="1" spans="1:20" x14ac:dyDescent="0.35">
      <c r="F1" s="4"/>
      <c r="Q1" s="2" t="s">
        <v>81</v>
      </c>
      <c r="S1" s="5">
        <v>10</v>
      </c>
    </row>
    <row r="2" spans="1:20" x14ac:dyDescent="0.35">
      <c r="F2" s="4"/>
      <c r="Q2" s="1" t="s">
        <v>79</v>
      </c>
      <c r="S2" s="5">
        <v>12</v>
      </c>
      <c r="T2" s="2" t="s">
        <v>80</v>
      </c>
    </row>
    <row r="3" spans="1:20" x14ac:dyDescent="0.35">
      <c r="A3" s="115" t="s">
        <v>55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Q3" s="1" t="s">
        <v>25</v>
      </c>
      <c r="S3" s="5">
        <v>1</v>
      </c>
    </row>
    <row r="4" spans="1:20" x14ac:dyDescent="0.35">
      <c r="A4" s="14"/>
      <c r="B4" s="14"/>
      <c r="C4" s="25"/>
      <c r="D4" s="10"/>
      <c r="E4" s="10"/>
      <c r="F4" s="11" t="s">
        <v>15</v>
      </c>
      <c r="G4" s="10"/>
      <c r="H4" s="10"/>
      <c r="I4" s="14"/>
      <c r="J4" s="17"/>
      <c r="K4" s="17"/>
      <c r="L4" s="18" t="s">
        <v>52</v>
      </c>
      <c r="M4" s="17"/>
      <c r="N4" s="17"/>
      <c r="O4" s="14"/>
      <c r="Q4" s="39" t="s">
        <v>0</v>
      </c>
      <c r="S4" s="2"/>
    </row>
    <row r="5" spans="1:20" x14ac:dyDescent="0.35">
      <c r="A5" s="16" t="s">
        <v>1</v>
      </c>
      <c r="B5" s="16" t="s">
        <v>13</v>
      </c>
      <c r="C5" s="26" t="s">
        <v>14</v>
      </c>
      <c r="D5" s="114" t="s">
        <v>18</v>
      </c>
      <c r="E5" s="114"/>
      <c r="F5" s="12" t="s">
        <v>28</v>
      </c>
      <c r="G5" s="114" t="s">
        <v>19</v>
      </c>
      <c r="H5" s="114"/>
      <c r="I5" s="15" t="s">
        <v>16</v>
      </c>
      <c r="J5" s="114" t="s">
        <v>18</v>
      </c>
      <c r="K5" s="114"/>
      <c r="L5" s="12" t="s">
        <v>28</v>
      </c>
      <c r="M5" s="114" t="s">
        <v>19</v>
      </c>
      <c r="N5" s="114"/>
      <c r="O5" s="21" t="s">
        <v>54</v>
      </c>
      <c r="Q5" s="7" t="s">
        <v>73</v>
      </c>
      <c r="S5" s="2"/>
    </row>
    <row r="6" spans="1:20" x14ac:dyDescent="0.35">
      <c r="A6" s="13"/>
      <c r="B6" s="13"/>
      <c r="C6" s="27"/>
      <c r="D6" s="41">
        <f>S1/2</f>
        <v>5</v>
      </c>
      <c r="E6" s="35" t="s">
        <v>56</v>
      </c>
      <c r="F6" s="36" t="s">
        <v>17</v>
      </c>
      <c r="G6" s="35" t="s">
        <v>64</v>
      </c>
      <c r="H6" s="41">
        <f>S1/2</f>
        <v>5</v>
      </c>
      <c r="I6" s="13"/>
      <c r="J6" s="23" t="s">
        <v>57</v>
      </c>
      <c r="K6" s="23" t="s">
        <v>56</v>
      </c>
      <c r="L6" s="36" t="s">
        <v>17</v>
      </c>
      <c r="M6" s="23" t="s">
        <v>64</v>
      </c>
      <c r="N6" s="23" t="s">
        <v>65</v>
      </c>
      <c r="O6" s="22"/>
      <c r="Q6" s="7" t="s">
        <v>72</v>
      </c>
      <c r="S6" s="29" t="s">
        <v>219</v>
      </c>
      <c r="T6" s="29" t="s">
        <v>265</v>
      </c>
    </row>
    <row r="7" spans="1:20" x14ac:dyDescent="0.35">
      <c r="A7" s="40" t="s">
        <v>29</v>
      </c>
      <c r="B7" s="37">
        <v>0.85</v>
      </c>
      <c r="C7" s="28">
        <f>$L$7+B7</f>
        <v>100.85</v>
      </c>
      <c r="D7" s="37"/>
      <c r="E7" s="37"/>
      <c r="F7" s="37"/>
      <c r="G7" s="37"/>
      <c r="H7" s="37"/>
      <c r="I7" s="37"/>
      <c r="J7" s="19"/>
      <c r="K7" s="19"/>
      <c r="L7" s="37">
        <v>100</v>
      </c>
      <c r="M7" s="19"/>
      <c r="N7" s="19"/>
      <c r="O7" s="8"/>
      <c r="Q7" s="102"/>
      <c r="S7" s="33">
        <f t="shared" ref="S7:S30" si="0">L7</f>
        <v>100</v>
      </c>
      <c r="T7" s="30">
        <f>Q7</f>
        <v>0</v>
      </c>
    </row>
    <row r="8" spans="1:20" x14ac:dyDescent="0.35">
      <c r="A8" s="40" t="s">
        <v>2</v>
      </c>
      <c r="B8" s="37"/>
      <c r="C8" s="28">
        <f t="shared" ref="C8:C11" si="1">$L$7+B8</f>
        <v>100</v>
      </c>
      <c r="D8" s="42">
        <v>2</v>
      </c>
      <c r="E8" s="42">
        <v>3.82</v>
      </c>
      <c r="F8" s="42">
        <v>3.8</v>
      </c>
      <c r="G8" s="42">
        <v>3.7</v>
      </c>
      <c r="H8" s="42">
        <v>1.65</v>
      </c>
      <c r="I8" s="37"/>
      <c r="J8" s="19">
        <f t="shared" ref="J8:N9" si="2">$C$7-D8</f>
        <v>98.85</v>
      </c>
      <c r="K8" s="19">
        <f t="shared" si="2"/>
        <v>97.03</v>
      </c>
      <c r="L8" s="19">
        <f t="shared" si="2"/>
        <v>97.05</v>
      </c>
      <c r="M8" s="19">
        <f t="shared" si="2"/>
        <v>97.149999999999991</v>
      </c>
      <c r="N8" s="19">
        <f t="shared" si="2"/>
        <v>99.199999999999989</v>
      </c>
      <c r="O8" s="8"/>
      <c r="Q8" s="32">
        <v>95</v>
      </c>
      <c r="S8" s="33">
        <f t="shared" si="0"/>
        <v>97.05</v>
      </c>
      <c r="T8" s="30">
        <f>Q8</f>
        <v>95</v>
      </c>
    </row>
    <row r="9" spans="1:20" x14ac:dyDescent="0.35">
      <c r="A9" s="40" t="s">
        <v>30</v>
      </c>
      <c r="B9" s="37"/>
      <c r="C9" s="28">
        <f t="shared" si="1"/>
        <v>100</v>
      </c>
      <c r="D9" s="42">
        <v>2.2999999999999998</v>
      </c>
      <c r="E9" s="42">
        <v>3.45</v>
      </c>
      <c r="F9" s="42">
        <v>3.7</v>
      </c>
      <c r="G9" s="42">
        <v>3.56</v>
      </c>
      <c r="H9" s="42">
        <v>2.3199999999999998</v>
      </c>
      <c r="I9" s="37"/>
      <c r="J9" s="19">
        <f t="shared" si="2"/>
        <v>98.55</v>
      </c>
      <c r="K9" s="19">
        <f>$C$7-E9</f>
        <v>97.399999999999991</v>
      </c>
      <c r="L9" s="19">
        <f>$C$7-F9</f>
        <v>97.149999999999991</v>
      </c>
      <c r="M9" s="19">
        <f t="shared" si="2"/>
        <v>97.289999999999992</v>
      </c>
      <c r="N9" s="19">
        <f t="shared" si="2"/>
        <v>98.53</v>
      </c>
      <c r="O9" s="8"/>
      <c r="Q9" s="32">
        <v>96</v>
      </c>
      <c r="S9" s="33">
        <f t="shared" si="0"/>
        <v>97.149999999999991</v>
      </c>
      <c r="T9" s="30">
        <f t="shared" ref="T9:T30" si="3">Q9</f>
        <v>96</v>
      </c>
    </row>
    <row r="10" spans="1:20" x14ac:dyDescent="0.35">
      <c r="A10" s="40" t="s">
        <v>53</v>
      </c>
      <c r="B10" s="37">
        <v>1.325</v>
      </c>
      <c r="C10" s="28"/>
      <c r="D10" s="37"/>
      <c r="E10" s="37"/>
      <c r="F10" s="38"/>
      <c r="G10" s="38"/>
      <c r="H10" s="38"/>
      <c r="I10" s="37">
        <v>1.2350000000000001</v>
      </c>
      <c r="J10" s="19"/>
      <c r="K10" s="19"/>
      <c r="L10" s="19">
        <f t="shared" ref="L10:L11" si="4">$C$7-F10</f>
        <v>100.85</v>
      </c>
      <c r="M10" s="19"/>
      <c r="N10" s="19"/>
      <c r="O10" s="8"/>
      <c r="Q10" s="32"/>
      <c r="S10" s="33">
        <f t="shared" si="0"/>
        <v>100.85</v>
      </c>
      <c r="T10" s="30">
        <f t="shared" si="3"/>
        <v>0</v>
      </c>
    </row>
    <row r="11" spans="1:20" x14ac:dyDescent="0.35">
      <c r="A11" s="40" t="s">
        <v>31</v>
      </c>
      <c r="B11" s="37"/>
      <c r="C11" s="28">
        <f t="shared" si="1"/>
        <v>100</v>
      </c>
      <c r="D11" s="37">
        <v>2.23</v>
      </c>
      <c r="E11" s="37">
        <v>3.5</v>
      </c>
      <c r="F11" s="37">
        <v>3.65</v>
      </c>
      <c r="G11" s="37">
        <v>3.29</v>
      </c>
      <c r="H11" s="37">
        <v>2.2999999999999998</v>
      </c>
      <c r="I11" s="37"/>
      <c r="J11" s="19">
        <f t="shared" ref="J10:J11" si="5">$C$7-D11</f>
        <v>98.61999999999999</v>
      </c>
      <c r="K11" s="19">
        <f t="shared" ref="K10:K11" si="6">$C$7-E11</f>
        <v>97.35</v>
      </c>
      <c r="L11" s="19">
        <f t="shared" si="4"/>
        <v>97.199999999999989</v>
      </c>
      <c r="M11" s="19">
        <f t="shared" ref="M10:M11" si="7">$C$7-G11</f>
        <v>97.559999999999988</v>
      </c>
      <c r="N11" s="19">
        <f t="shared" ref="N10:N11" si="8">$C$7-H11</f>
        <v>98.55</v>
      </c>
      <c r="O11" s="8"/>
      <c r="Q11" s="32">
        <v>95.5</v>
      </c>
      <c r="S11" s="33">
        <f t="shared" si="0"/>
        <v>97.199999999999989</v>
      </c>
      <c r="T11" s="30">
        <f t="shared" si="3"/>
        <v>95.5</v>
      </c>
    </row>
    <row r="12" spans="1:20" x14ac:dyDescent="0.35">
      <c r="A12" s="40" t="s">
        <v>32</v>
      </c>
      <c r="B12" s="37"/>
      <c r="C12" s="28"/>
      <c r="D12" s="37"/>
      <c r="E12" s="37"/>
      <c r="F12" s="37"/>
      <c r="G12" s="37"/>
      <c r="H12" s="37"/>
      <c r="I12" s="37"/>
      <c r="J12" s="19"/>
      <c r="K12" s="19"/>
      <c r="L12" s="19"/>
      <c r="M12" s="19"/>
      <c r="N12" s="19"/>
      <c r="O12" s="8"/>
      <c r="Q12" s="32"/>
      <c r="S12" s="33">
        <f t="shared" si="0"/>
        <v>0</v>
      </c>
      <c r="T12" s="30">
        <f t="shared" si="3"/>
        <v>0</v>
      </c>
    </row>
    <row r="13" spans="1:20" x14ac:dyDescent="0.35">
      <c r="A13" s="40" t="s">
        <v>33</v>
      </c>
      <c r="B13" s="37"/>
      <c r="C13" s="28"/>
      <c r="D13" s="37"/>
      <c r="E13" s="37"/>
      <c r="F13" s="38"/>
      <c r="G13" s="38"/>
      <c r="H13" s="38"/>
      <c r="I13" s="37"/>
      <c r="J13" s="19"/>
      <c r="K13" s="19"/>
      <c r="L13" s="20"/>
      <c r="M13" s="20"/>
      <c r="N13" s="20"/>
      <c r="O13" s="8"/>
      <c r="Q13" s="32"/>
      <c r="S13" s="33">
        <f t="shared" si="0"/>
        <v>0</v>
      </c>
      <c r="T13" s="30">
        <f t="shared" si="3"/>
        <v>0</v>
      </c>
    </row>
    <row r="14" spans="1:20" x14ac:dyDescent="0.35">
      <c r="A14" s="40" t="s">
        <v>34</v>
      </c>
      <c r="B14" s="37"/>
      <c r="C14" s="28"/>
      <c r="D14" s="37"/>
      <c r="E14" s="37"/>
      <c r="F14" s="37"/>
      <c r="G14" s="37"/>
      <c r="H14" s="37"/>
      <c r="I14" s="37"/>
      <c r="J14" s="19"/>
      <c r="K14" s="19"/>
      <c r="L14" s="19"/>
      <c r="M14" s="19"/>
      <c r="N14" s="19"/>
      <c r="O14" s="8"/>
      <c r="Q14" s="32"/>
      <c r="S14" s="33">
        <f t="shared" si="0"/>
        <v>0</v>
      </c>
      <c r="T14" s="30">
        <f t="shared" si="3"/>
        <v>0</v>
      </c>
    </row>
    <row r="15" spans="1:20" x14ac:dyDescent="0.35">
      <c r="A15" s="40" t="s">
        <v>35</v>
      </c>
      <c r="B15" s="37"/>
      <c r="C15" s="28"/>
      <c r="D15" s="37"/>
      <c r="E15" s="37"/>
      <c r="F15" s="37"/>
      <c r="G15" s="37"/>
      <c r="H15" s="37"/>
      <c r="I15" s="37"/>
      <c r="J15" s="19"/>
      <c r="K15" s="19"/>
      <c r="L15" s="19"/>
      <c r="M15" s="19"/>
      <c r="N15" s="19"/>
      <c r="O15" s="8"/>
      <c r="Q15" s="32"/>
      <c r="S15" s="33">
        <f t="shared" si="0"/>
        <v>0</v>
      </c>
      <c r="T15" s="30">
        <f t="shared" si="3"/>
        <v>0</v>
      </c>
    </row>
    <row r="16" spans="1:20" x14ac:dyDescent="0.35">
      <c r="A16" s="40" t="s">
        <v>36</v>
      </c>
      <c r="B16" s="37"/>
      <c r="C16" s="28"/>
      <c r="D16" s="37"/>
      <c r="E16" s="37"/>
      <c r="F16" s="38"/>
      <c r="G16" s="38"/>
      <c r="H16" s="38"/>
      <c r="I16" s="37"/>
      <c r="J16" s="19"/>
      <c r="K16" s="19"/>
      <c r="L16" s="20"/>
      <c r="M16" s="20"/>
      <c r="N16" s="20"/>
      <c r="O16" s="8"/>
      <c r="Q16" s="32"/>
      <c r="S16" s="33">
        <f t="shared" si="0"/>
        <v>0</v>
      </c>
      <c r="T16" s="30">
        <f t="shared" si="3"/>
        <v>0</v>
      </c>
    </row>
    <row r="17" spans="1:20" x14ac:dyDescent="0.35">
      <c r="A17" s="40" t="s">
        <v>37</v>
      </c>
      <c r="B17" s="37"/>
      <c r="C17" s="28"/>
      <c r="D17" s="37"/>
      <c r="E17" s="37"/>
      <c r="F17" s="37"/>
      <c r="G17" s="37"/>
      <c r="H17" s="37"/>
      <c r="I17" s="37"/>
      <c r="J17" s="19"/>
      <c r="K17" s="19"/>
      <c r="L17" s="19"/>
      <c r="M17" s="19"/>
      <c r="N17" s="19"/>
      <c r="O17" s="8"/>
      <c r="Q17" s="32"/>
      <c r="S17" s="33">
        <f t="shared" si="0"/>
        <v>0</v>
      </c>
      <c r="T17" s="30">
        <f t="shared" si="3"/>
        <v>0</v>
      </c>
    </row>
    <row r="18" spans="1:20" x14ac:dyDescent="0.35">
      <c r="A18" s="40" t="s">
        <v>38</v>
      </c>
      <c r="B18" s="37"/>
      <c r="C18" s="28"/>
      <c r="D18" s="37"/>
      <c r="E18" s="37"/>
      <c r="F18" s="37"/>
      <c r="G18" s="37"/>
      <c r="H18" s="37"/>
      <c r="I18" s="37"/>
      <c r="J18" s="19"/>
      <c r="K18" s="19"/>
      <c r="L18" s="19"/>
      <c r="M18" s="19"/>
      <c r="N18" s="19"/>
      <c r="O18" s="8"/>
      <c r="Q18" s="32"/>
      <c r="S18" s="33">
        <f t="shared" si="0"/>
        <v>0</v>
      </c>
      <c r="T18" s="30">
        <f t="shared" si="3"/>
        <v>0</v>
      </c>
    </row>
    <row r="19" spans="1:20" x14ac:dyDescent="0.35">
      <c r="A19" s="40" t="s">
        <v>39</v>
      </c>
      <c r="B19" s="37"/>
      <c r="C19" s="28"/>
      <c r="D19" s="37"/>
      <c r="E19" s="37"/>
      <c r="F19" s="38"/>
      <c r="G19" s="38"/>
      <c r="H19" s="38"/>
      <c r="I19" s="37"/>
      <c r="J19" s="19"/>
      <c r="K19" s="19"/>
      <c r="L19" s="20"/>
      <c r="M19" s="20"/>
      <c r="N19" s="20"/>
      <c r="O19" s="8"/>
      <c r="Q19" s="32"/>
      <c r="S19" s="33">
        <f t="shared" si="0"/>
        <v>0</v>
      </c>
      <c r="T19" s="30">
        <f t="shared" si="3"/>
        <v>0</v>
      </c>
    </row>
    <row r="20" spans="1:20" x14ac:dyDescent="0.35">
      <c r="A20" s="40" t="s">
        <v>40</v>
      </c>
      <c r="B20" s="37"/>
      <c r="C20" s="28"/>
      <c r="D20" s="37"/>
      <c r="E20" s="37"/>
      <c r="F20" s="37"/>
      <c r="G20" s="37"/>
      <c r="H20" s="37"/>
      <c r="I20" s="37"/>
      <c r="J20" s="19"/>
      <c r="K20" s="19"/>
      <c r="L20" s="19"/>
      <c r="M20" s="19"/>
      <c r="N20" s="19"/>
      <c r="O20" s="8"/>
      <c r="Q20" s="32"/>
      <c r="S20" s="33">
        <f t="shared" si="0"/>
        <v>0</v>
      </c>
      <c r="T20" s="30">
        <f t="shared" si="3"/>
        <v>0</v>
      </c>
    </row>
    <row r="21" spans="1:20" x14ac:dyDescent="0.35">
      <c r="A21" s="40" t="s">
        <v>41</v>
      </c>
      <c r="B21" s="37"/>
      <c r="C21" s="28"/>
      <c r="D21" s="37"/>
      <c r="E21" s="37"/>
      <c r="F21" s="37"/>
      <c r="G21" s="37"/>
      <c r="H21" s="37"/>
      <c r="I21" s="37"/>
      <c r="J21" s="19"/>
      <c r="K21" s="19"/>
      <c r="L21" s="19"/>
      <c r="M21" s="19"/>
      <c r="N21" s="19"/>
      <c r="O21" s="8"/>
      <c r="Q21" s="32"/>
      <c r="S21" s="33">
        <f t="shared" si="0"/>
        <v>0</v>
      </c>
      <c r="T21" s="30">
        <f t="shared" si="3"/>
        <v>0</v>
      </c>
    </row>
    <row r="22" spans="1:20" x14ac:dyDescent="0.35">
      <c r="A22" s="40" t="s">
        <v>42</v>
      </c>
      <c r="B22" s="37"/>
      <c r="C22" s="28"/>
      <c r="D22" s="37"/>
      <c r="E22" s="37"/>
      <c r="F22" s="38"/>
      <c r="G22" s="38"/>
      <c r="H22" s="38"/>
      <c r="I22" s="37"/>
      <c r="J22" s="19"/>
      <c r="K22" s="19"/>
      <c r="L22" s="20"/>
      <c r="M22" s="20"/>
      <c r="N22" s="20"/>
      <c r="O22" s="8"/>
      <c r="Q22" s="32"/>
      <c r="S22" s="33">
        <f t="shared" si="0"/>
        <v>0</v>
      </c>
      <c r="T22" s="30">
        <f t="shared" si="3"/>
        <v>0</v>
      </c>
    </row>
    <row r="23" spans="1:20" x14ac:dyDescent="0.35">
      <c r="A23" s="40" t="s">
        <v>43</v>
      </c>
      <c r="B23" s="37"/>
      <c r="C23" s="28"/>
      <c r="D23" s="37"/>
      <c r="E23" s="37"/>
      <c r="F23" s="37"/>
      <c r="G23" s="37"/>
      <c r="H23" s="37"/>
      <c r="I23" s="37"/>
      <c r="J23" s="19"/>
      <c r="K23" s="19"/>
      <c r="L23" s="19"/>
      <c r="M23" s="19"/>
      <c r="N23" s="19"/>
      <c r="O23" s="8"/>
      <c r="Q23" s="32"/>
      <c r="S23" s="33">
        <f t="shared" si="0"/>
        <v>0</v>
      </c>
      <c r="T23" s="30">
        <f t="shared" si="3"/>
        <v>0</v>
      </c>
    </row>
    <row r="24" spans="1:20" x14ac:dyDescent="0.35">
      <c r="A24" s="40" t="s">
        <v>44</v>
      </c>
      <c r="B24" s="37"/>
      <c r="C24" s="28"/>
      <c r="D24" s="37"/>
      <c r="E24" s="37"/>
      <c r="F24" s="37"/>
      <c r="G24" s="37"/>
      <c r="H24" s="37"/>
      <c r="I24" s="37"/>
      <c r="J24" s="19"/>
      <c r="K24" s="19"/>
      <c r="L24" s="19"/>
      <c r="M24" s="19"/>
      <c r="N24" s="19"/>
      <c r="O24" s="8"/>
      <c r="Q24" s="32"/>
      <c r="S24" s="33">
        <f t="shared" si="0"/>
        <v>0</v>
      </c>
      <c r="T24" s="30">
        <f t="shared" si="3"/>
        <v>0</v>
      </c>
    </row>
    <row r="25" spans="1:20" x14ac:dyDescent="0.35">
      <c r="A25" s="40" t="s">
        <v>45</v>
      </c>
      <c r="B25" s="37"/>
      <c r="C25" s="28"/>
      <c r="D25" s="37"/>
      <c r="E25" s="37"/>
      <c r="F25" s="38"/>
      <c r="G25" s="38"/>
      <c r="H25" s="38"/>
      <c r="I25" s="37"/>
      <c r="J25" s="19"/>
      <c r="K25" s="19"/>
      <c r="L25" s="20"/>
      <c r="M25" s="20"/>
      <c r="N25" s="20"/>
      <c r="O25" s="8"/>
      <c r="Q25" s="32"/>
      <c r="S25" s="33">
        <f t="shared" si="0"/>
        <v>0</v>
      </c>
      <c r="T25" s="30">
        <f t="shared" si="3"/>
        <v>0</v>
      </c>
    </row>
    <row r="26" spans="1:20" x14ac:dyDescent="0.35">
      <c r="A26" s="40" t="s">
        <v>46</v>
      </c>
      <c r="B26" s="37"/>
      <c r="C26" s="28"/>
      <c r="D26" s="37"/>
      <c r="E26" s="37"/>
      <c r="F26" s="38"/>
      <c r="G26" s="38"/>
      <c r="H26" s="38"/>
      <c r="I26" s="37"/>
      <c r="J26" s="19"/>
      <c r="K26" s="19"/>
      <c r="L26" s="20"/>
      <c r="M26" s="20"/>
      <c r="N26" s="20"/>
      <c r="O26" s="8"/>
      <c r="Q26" s="32"/>
      <c r="S26" s="33">
        <f t="shared" si="0"/>
        <v>0</v>
      </c>
      <c r="T26" s="30">
        <f t="shared" si="3"/>
        <v>0</v>
      </c>
    </row>
    <row r="27" spans="1:20" x14ac:dyDescent="0.35">
      <c r="A27" s="40" t="s">
        <v>47</v>
      </c>
      <c r="B27" s="37"/>
      <c r="C27" s="28"/>
      <c r="D27" s="37"/>
      <c r="E27" s="37"/>
      <c r="F27" s="38"/>
      <c r="G27" s="38"/>
      <c r="H27" s="38"/>
      <c r="I27" s="37"/>
      <c r="J27" s="19"/>
      <c r="K27" s="19"/>
      <c r="L27" s="20"/>
      <c r="M27" s="20"/>
      <c r="N27" s="20"/>
      <c r="O27" s="8"/>
      <c r="Q27" s="32"/>
      <c r="S27" s="33">
        <f t="shared" si="0"/>
        <v>0</v>
      </c>
      <c r="T27" s="30">
        <f t="shared" si="3"/>
        <v>0</v>
      </c>
    </row>
    <row r="28" spans="1:20" x14ac:dyDescent="0.35">
      <c r="A28" s="40" t="s">
        <v>48</v>
      </c>
      <c r="B28" s="37"/>
      <c r="C28" s="28"/>
      <c r="D28" s="37"/>
      <c r="E28" s="37"/>
      <c r="F28" s="37"/>
      <c r="G28" s="37"/>
      <c r="H28" s="37"/>
      <c r="I28" s="37"/>
      <c r="J28" s="19"/>
      <c r="K28" s="19"/>
      <c r="L28" s="19"/>
      <c r="M28" s="19"/>
      <c r="N28" s="19"/>
      <c r="O28" s="8"/>
      <c r="Q28" s="32"/>
      <c r="S28" s="33">
        <f t="shared" si="0"/>
        <v>0</v>
      </c>
      <c r="T28" s="30">
        <f t="shared" si="3"/>
        <v>0</v>
      </c>
    </row>
    <row r="29" spans="1:20" x14ac:dyDescent="0.35">
      <c r="A29" s="40" t="s">
        <v>49</v>
      </c>
      <c r="B29" s="37"/>
      <c r="C29" s="28"/>
      <c r="D29" s="37"/>
      <c r="E29" s="37"/>
      <c r="F29" s="37"/>
      <c r="G29" s="37"/>
      <c r="H29" s="37"/>
      <c r="I29" s="37"/>
      <c r="J29" s="19"/>
      <c r="K29" s="19"/>
      <c r="L29" s="19"/>
      <c r="M29" s="19"/>
      <c r="N29" s="19"/>
      <c r="O29" s="8"/>
      <c r="Q29" s="32"/>
      <c r="S29" s="33">
        <f t="shared" si="0"/>
        <v>0</v>
      </c>
      <c r="T29" s="30">
        <f t="shared" si="3"/>
        <v>0</v>
      </c>
    </row>
    <row r="30" spans="1:20" x14ac:dyDescent="0.35">
      <c r="A30" s="40" t="s">
        <v>50</v>
      </c>
      <c r="B30" s="37"/>
      <c r="C30" s="28"/>
      <c r="D30" s="37"/>
      <c r="E30" s="37"/>
      <c r="F30" s="37"/>
      <c r="G30" s="37"/>
      <c r="H30" s="37"/>
      <c r="I30" s="37"/>
      <c r="J30" s="19"/>
      <c r="K30" s="19"/>
      <c r="L30" s="19"/>
      <c r="M30" s="19"/>
      <c r="N30" s="19"/>
      <c r="O30" s="8"/>
      <c r="Q30" s="32"/>
      <c r="S30" s="33">
        <f t="shared" si="0"/>
        <v>0</v>
      </c>
      <c r="T30" s="30">
        <f t="shared" si="3"/>
        <v>0</v>
      </c>
    </row>
    <row r="31" spans="1:20" x14ac:dyDescent="0.35">
      <c r="A31" s="40" t="s">
        <v>51</v>
      </c>
      <c r="B31" s="37"/>
      <c r="C31" s="28"/>
      <c r="D31" s="37"/>
      <c r="E31" s="37"/>
      <c r="F31" s="38"/>
      <c r="G31" s="38"/>
      <c r="H31" s="38"/>
      <c r="I31" s="37"/>
      <c r="J31" s="19"/>
      <c r="K31" s="19"/>
      <c r="L31" s="20"/>
      <c r="M31" s="20"/>
      <c r="N31" s="20"/>
      <c r="O31" s="8"/>
      <c r="Q31" s="32"/>
      <c r="S31" s="33">
        <f t="shared" ref="S31:S94" si="9">L31</f>
        <v>0</v>
      </c>
      <c r="T31" s="30">
        <f t="shared" ref="T31:T94" si="10">Q31</f>
        <v>0</v>
      </c>
    </row>
    <row r="32" spans="1:20" x14ac:dyDescent="0.35">
      <c r="A32" s="40" t="s">
        <v>82</v>
      </c>
      <c r="B32" s="37"/>
      <c r="C32" s="28"/>
      <c r="D32" s="37"/>
      <c r="E32" s="37"/>
      <c r="F32" s="38"/>
      <c r="G32" s="38"/>
      <c r="H32" s="38"/>
      <c r="I32" s="37"/>
      <c r="J32" s="19"/>
      <c r="K32" s="19"/>
      <c r="L32" s="20"/>
      <c r="M32" s="20"/>
      <c r="N32" s="20"/>
      <c r="O32" s="8"/>
      <c r="Q32" s="32"/>
      <c r="S32" s="33">
        <f t="shared" si="9"/>
        <v>0</v>
      </c>
      <c r="T32" s="30">
        <f t="shared" si="10"/>
        <v>0</v>
      </c>
    </row>
    <row r="33" spans="1:20" x14ac:dyDescent="0.35">
      <c r="A33" s="40" t="s">
        <v>83</v>
      </c>
      <c r="B33" s="37"/>
      <c r="C33" s="28"/>
      <c r="D33" s="37"/>
      <c r="E33" s="37"/>
      <c r="F33" s="37"/>
      <c r="G33" s="37"/>
      <c r="H33" s="37"/>
      <c r="I33" s="37"/>
      <c r="J33" s="19"/>
      <c r="K33" s="19"/>
      <c r="L33" s="19"/>
      <c r="M33" s="19"/>
      <c r="N33" s="19"/>
      <c r="O33" s="8"/>
      <c r="Q33" s="32"/>
      <c r="S33" s="33">
        <f t="shared" si="9"/>
        <v>0</v>
      </c>
      <c r="T33" s="30">
        <f t="shared" si="10"/>
        <v>0</v>
      </c>
    </row>
    <row r="34" spans="1:20" x14ac:dyDescent="0.35">
      <c r="A34" s="40" t="s">
        <v>84</v>
      </c>
      <c r="B34" s="37"/>
      <c r="C34" s="28"/>
      <c r="D34" s="37"/>
      <c r="E34" s="37"/>
      <c r="F34" s="37"/>
      <c r="G34" s="37"/>
      <c r="H34" s="37"/>
      <c r="I34" s="37"/>
      <c r="J34" s="19"/>
      <c r="K34" s="19"/>
      <c r="L34" s="19"/>
      <c r="M34" s="19"/>
      <c r="N34" s="19"/>
      <c r="O34" s="8"/>
      <c r="Q34" s="32"/>
      <c r="S34" s="33">
        <f t="shared" si="9"/>
        <v>0</v>
      </c>
      <c r="T34" s="30">
        <f t="shared" si="10"/>
        <v>0</v>
      </c>
    </row>
    <row r="35" spans="1:20" x14ac:dyDescent="0.35">
      <c r="A35" s="40" t="s">
        <v>85</v>
      </c>
      <c r="B35" s="37"/>
      <c r="C35" s="28"/>
      <c r="D35" s="37"/>
      <c r="E35" s="37"/>
      <c r="F35" s="37"/>
      <c r="G35" s="37"/>
      <c r="H35" s="37"/>
      <c r="I35" s="37"/>
      <c r="J35" s="19"/>
      <c r="K35" s="19"/>
      <c r="L35" s="19"/>
      <c r="M35" s="19"/>
      <c r="N35" s="19"/>
      <c r="O35" s="8"/>
      <c r="Q35" s="32"/>
      <c r="S35" s="33">
        <f t="shared" si="9"/>
        <v>0</v>
      </c>
      <c r="T35" s="30">
        <f t="shared" si="10"/>
        <v>0</v>
      </c>
    </row>
    <row r="36" spans="1:20" x14ac:dyDescent="0.35">
      <c r="A36" s="40" t="s">
        <v>86</v>
      </c>
      <c r="B36" s="37"/>
      <c r="C36" s="28"/>
      <c r="D36" s="37"/>
      <c r="E36" s="37"/>
      <c r="F36" s="38"/>
      <c r="G36" s="38"/>
      <c r="H36" s="38"/>
      <c r="I36" s="37"/>
      <c r="J36" s="19"/>
      <c r="K36" s="19"/>
      <c r="L36" s="20"/>
      <c r="M36" s="20"/>
      <c r="N36" s="20"/>
      <c r="O36" s="8"/>
      <c r="Q36" s="32"/>
      <c r="S36" s="33">
        <f t="shared" si="9"/>
        <v>0</v>
      </c>
      <c r="T36" s="30">
        <f t="shared" si="10"/>
        <v>0</v>
      </c>
    </row>
    <row r="37" spans="1:20" x14ac:dyDescent="0.35">
      <c r="A37" s="40" t="s">
        <v>87</v>
      </c>
      <c r="B37" s="37"/>
      <c r="C37" s="28"/>
      <c r="D37" s="37"/>
      <c r="E37" s="37"/>
      <c r="F37" s="38"/>
      <c r="G37" s="38"/>
      <c r="H37" s="38"/>
      <c r="I37" s="37"/>
      <c r="J37" s="19"/>
      <c r="K37" s="19"/>
      <c r="L37" s="20"/>
      <c r="M37" s="20"/>
      <c r="N37" s="20"/>
      <c r="O37" s="8"/>
      <c r="Q37" s="32"/>
      <c r="S37" s="33">
        <f t="shared" si="9"/>
        <v>0</v>
      </c>
      <c r="T37" s="30">
        <f t="shared" si="10"/>
        <v>0</v>
      </c>
    </row>
    <row r="38" spans="1:20" x14ac:dyDescent="0.35">
      <c r="A38" s="40" t="s">
        <v>88</v>
      </c>
      <c r="B38" s="37"/>
      <c r="C38" s="28"/>
      <c r="D38" s="37"/>
      <c r="E38" s="37"/>
      <c r="F38" s="37"/>
      <c r="G38" s="37"/>
      <c r="H38" s="37"/>
      <c r="I38" s="37"/>
      <c r="J38" s="19"/>
      <c r="K38" s="19"/>
      <c r="L38" s="19"/>
      <c r="M38" s="19"/>
      <c r="N38" s="19"/>
      <c r="O38" s="8"/>
      <c r="Q38" s="32"/>
      <c r="S38" s="33">
        <f t="shared" si="9"/>
        <v>0</v>
      </c>
      <c r="T38" s="30">
        <f t="shared" si="10"/>
        <v>0</v>
      </c>
    </row>
    <row r="39" spans="1:20" x14ac:dyDescent="0.35">
      <c r="A39" s="40" t="s">
        <v>89</v>
      </c>
      <c r="B39" s="37"/>
      <c r="C39" s="28"/>
      <c r="D39" s="37"/>
      <c r="E39" s="37"/>
      <c r="F39" s="37"/>
      <c r="G39" s="37"/>
      <c r="H39" s="37"/>
      <c r="I39" s="37"/>
      <c r="J39" s="19"/>
      <c r="K39" s="19"/>
      <c r="L39" s="19"/>
      <c r="M39" s="19"/>
      <c r="N39" s="19"/>
      <c r="O39" s="8"/>
      <c r="Q39" s="32"/>
      <c r="S39" s="33">
        <f t="shared" si="9"/>
        <v>0</v>
      </c>
      <c r="T39" s="30">
        <f t="shared" si="10"/>
        <v>0</v>
      </c>
    </row>
    <row r="40" spans="1:20" x14ac:dyDescent="0.35">
      <c r="A40" s="40" t="s">
        <v>90</v>
      </c>
      <c r="B40" s="37"/>
      <c r="C40" s="28"/>
      <c r="D40" s="37"/>
      <c r="E40" s="37"/>
      <c r="F40" s="37"/>
      <c r="G40" s="37"/>
      <c r="H40" s="37"/>
      <c r="I40" s="37"/>
      <c r="J40" s="19"/>
      <c r="K40" s="19"/>
      <c r="L40" s="19"/>
      <c r="M40" s="19"/>
      <c r="N40" s="19"/>
      <c r="O40" s="8"/>
      <c r="Q40" s="32"/>
      <c r="S40" s="33">
        <f t="shared" si="9"/>
        <v>0</v>
      </c>
      <c r="T40" s="30">
        <f t="shared" si="10"/>
        <v>0</v>
      </c>
    </row>
    <row r="41" spans="1:20" x14ac:dyDescent="0.35">
      <c r="A41" s="40" t="s">
        <v>91</v>
      </c>
      <c r="B41" s="37"/>
      <c r="C41" s="28"/>
      <c r="D41" s="37"/>
      <c r="E41" s="37"/>
      <c r="F41" s="38"/>
      <c r="G41" s="38"/>
      <c r="H41" s="38"/>
      <c r="I41" s="37"/>
      <c r="J41" s="19"/>
      <c r="K41" s="19"/>
      <c r="L41" s="20"/>
      <c r="M41" s="20"/>
      <c r="N41" s="20"/>
      <c r="O41" s="8"/>
      <c r="Q41" s="32"/>
      <c r="S41" s="33">
        <f t="shared" si="9"/>
        <v>0</v>
      </c>
      <c r="T41" s="30">
        <f t="shared" si="10"/>
        <v>0</v>
      </c>
    </row>
    <row r="42" spans="1:20" x14ac:dyDescent="0.35">
      <c r="A42" s="40" t="s">
        <v>92</v>
      </c>
      <c r="B42" s="37"/>
      <c r="C42" s="28"/>
      <c r="D42" s="37"/>
      <c r="E42" s="37"/>
      <c r="F42" s="38"/>
      <c r="G42" s="38"/>
      <c r="H42" s="38"/>
      <c r="I42" s="37"/>
      <c r="J42" s="19"/>
      <c r="K42" s="19"/>
      <c r="L42" s="20"/>
      <c r="M42" s="20"/>
      <c r="N42" s="20"/>
      <c r="O42" s="8"/>
      <c r="Q42" s="32"/>
      <c r="S42" s="33">
        <f t="shared" si="9"/>
        <v>0</v>
      </c>
      <c r="T42" s="30">
        <f t="shared" si="10"/>
        <v>0</v>
      </c>
    </row>
    <row r="43" spans="1:20" x14ac:dyDescent="0.35">
      <c r="A43" s="40" t="s">
        <v>93</v>
      </c>
      <c r="B43" s="37"/>
      <c r="C43" s="28"/>
      <c r="D43" s="37"/>
      <c r="E43" s="37"/>
      <c r="F43" s="37"/>
      <c r="G43" s="37"/>
      <c r="H43" s="37"/>
      <c r="I43" s="37"/>
      <c r="J43" s="19"/>
      <c r="K43" s="19"/>
      <c r="L43" s="19"/>
      <c r="M43" s="19"/>
      <c r="N43" s="19"/>
      <c r="O43" s="8"/>
      <c r="Q43" s="32"/>
      <c r="S43" s="33">
        <f t="shared" si="9"/>
        <v>0</v>
      </c>
      <c r="T43" s="30">
        <f t="shared" si="10"/>
        <v>0</v>
      </c>
    </row>
    <row r="44" spans="1:20" x14ac:dyDescent="0.35">
      <c r="A44" s="40" t="s">
        <v>94</v>
      </c>
      <c r="B44" s="37"/>
      <c r="C44" s="28"/>
      <c r="D44" s="37"/>
      <c r="E44" s="37"/>
      <c r="F44" s="37"/>
      <c r="G44" s="37"/>
      <c r="H44" s="37"/>
      <c r="I44" s="37"/>
      <c r="J44" s="19"/>
      <c r="K44" s="19"/>
      <c r="L44" s="19"/>
      <c r="M44" s="19"/>
      <c r="N44" s="19"/>
      <c r="O44" s="8"/>
      <c r="Q44" s="32"/>
      <c r="S44" s="33">
        <f t="shared" si="9"/>
        <v>0</v>
      </c>
      <c r="T44" s="30">
        <f t="shared" si="10"/>
        <v>0</v>
      </c>
    </row>
    <row r="45" spans="1:20" x14ac:dyDescent="0.35">
      <c r="A45" s="40" t="s">
        <v>95</v>
      </c>
      <c r="B45" s="37"/>
      <c r="C45" s="28"/>
      <c r="D45" s="37"/>
      <c r="E45" s="37"/>
      <c r="F45" s="37"/>
      <c r="G45" s="37"/>
      <c r="H45" s="37"/>
      <c r="I45" s="37"/>
      <c r="J45" s="19"/>
      <c r="K45" s="19"/>
      <c r="L45" s="19"/>
      <c r="M45" s="19"/>
      <c r="N45" s="19"/>
      <c r="O45" s="8"/>
      <c r="Q45" s="32"/>
      <c r="S45" s="33">
        <f t="shared" si="9"/>
        <v>0</v>
      </c>
      <c r="T45" s="30">
        <f t="shared" si="10"/>
        <v>0</v>
      </c>
    </row>
    <row r="46" spans="1:20" x14ac:dyDescent="0.35">
      <c r="A46" s="40" t="s">
        <v>96</v>
      </c>
      <c r="B46" s="37"/>
      <c r="C46" s="28"/>
      <c r="D46" s="37"/>
      <c r="E46" s="37"/>
      <c r="F46" s="38"/>
      <c r="G46" s="38"/>
      <c r="H46" s="38"/>
      <c r="I46" s="37"/>
      <c r="J46" s="19"/>
      <c r="K46" s="19"/>
      <c r="L46" s="20"/>
      <c r="M46" s="20"/>
      <c r="N46" s="20"/>
      <c r="O46" s="8"/>
      <c r="Q46" s="32"/>
      <c r="S46" s="33">
        <f t="shared" si="9"/>
        <v>0</v>
      </c>
      <c r="T46" s="30">
        <f t="shared" si="10"/>
        <v>0</v>
      </c>
    </row>
    <row r="47" spans="1:20" x14ac:dyDescent="0.35">
      <c r="A47" s="40" t="s">
        <v>97</v>
      </c>
      <c r="B47" s="37"/>
      <c r="C47" s="28"/>
      <c r="D47" s="37"/>
      <c r="E47" s="37"/>
      <c r="F47" s="38"/>
      <c r="G47" s="38"/>
      <c r="H47" s="38"/>
      <c r="I47" s="37"/>
      <c r="J47" s="19"/>
      <c r="K47" s="19"/>
      <c r="L47" s="20"/>
      <c r="M47" s="20"/>
      <c r="N47" s="20"/>
      <c r="O47" s="8"/>
      <c r="Q47" s="32"/>
      <c r="S47" s="33">
        <f t="shared" si="9"/>
        <v>0</v>
      </c>
      <c r="T47" s="30">
        <f t="shared" si="10"/>
        <v>0</v>
      </c>
    </row>
    <row r="48" spans="1:20" x14ac:dyDescent="0.35">
      <c r="A48" s="40" t="s">
        <v>98</v>
      </c>
      <c r="B48" s="37"/>
      <c r="C48" s="28"/>
      <c r="D48" s="37"/>
      <c r="E48" s="37"/>
      <c r="F48" s="37"/>
      <c r="G48" s="37"/>
      <c r="H48" s="37"/>
      <c r="I48" s="37"/>
      <c r="J48" s="19"/>
      <c r="K48" s="19"/>
      <c r="L48" s="19"/>
      <c r="M48" s="19"/>
      <c r="N48" s="19"/>
      <c r="O48" s="8"/>
      <c r="Q48" s="32"/>
      <c r="S48" s="33">
        <f t="shared" si="9"/>
        <v>0</v>
      </c>
      <c r="T48" s="30">
        <f t="shared" si="10"/>
        <v>0</v>
      </c>
    </row>
    <row r="49" spans="1:20" x14ac:dyDescent="0.35">
      <c r="A49" s="40" t="s">
        <v>99</v>
      </c>
      <c r="B49" s="37"/>
      <c r="C49" s="28"/>
      <c r="D49" s="37"/>
      <c r="E49" s="37"/>
      <c r="F49" s="37"/>
      <c r="G49" s="37"/>
      <c r="H49" s="37"/>
      <c r="I49" s="37"/>
      <c r="J49" s="19"/>
      <c r="K49" s="19"/>
      <c r="L49" s="19"/>
      <c r="M49" s="19"/>
      <c r="N49" s="19"/>
      <c r="O49" s="8"/>
      <c r="Q49" s="32"/>
      <c r="S49" s="33">
        <f t="shared" si="9"/>
        <v>0</v>
      </c>
      <c r="T49" s="30">
        <f t="shared" si="10"/>
        <v>0</v>
      </c>
    </row>
    <row r="50" spans="1:20" x14ac:dyDescent="0.35">
      <c r="A50" s="40" t="s">
        <v>100</v>
      </c>
      <c r="B50" s="37"/>
      <c r="C50" s="28"/>
      <c r="D50" s="37"/>
      <c r="E50" s="37"/>
      <c r="F50" s="37"/>
      <c r="G50" s="37"/>
      <c r="H50" s="37"/>
      <c r="I50" s="37"/>
      <c r="J50" s="19"/>
      <c r="K50" s="19"/>
      <c r="L50" s="19"/>
      <c r="M50" s="19"/>
      <c r="N50" s="19"/>
      <c r="O50" s="8"/>
      <c r="Q50" s="32"/>
      <c r="S50" s="33">
        <f t="shared" si="9"/>
        <v>0</v>
      </c>
      <c r="T50" s="30">
        <f t="shared" si="10"/>
        <v>0</v>
      </c>
    </row>
    <row r="51" spans="1:20" x14ac:dyDescent="0.35">
      <c r="A51" s="40" t="s">
        <v>101</v>
      </c>
      <c r="B51" s="37"/>
      <c r="C51" s="28"/>
      <c r="D51" s="37"/>
      <c r="E51" s="37"/>
      <c r="F51" s="38"/>
      <c r="G51" s="38"/>
      <c r="H51" s="38"/>
      <c r="I51" s="37"/>
      <c r="J51" s="19"/>
      <c r="K51" s="19"/>
      <c r="L51" s="20"/>
      <c r="M51" s="20"/>
      <c r="N51" s="20"/>
      <c r="O51" s="8"/>
      <c r="Q51" s="32"/>
      <c r="S51" s="33">
        <f t="shared" si="9"/>
        <v>0</v>
      </c>
      <c r="T51" s="30">
        <f t="shared" si="10"/>
        <v>0</v>
      </c>
    </row>
    <row r="52" spans="1:20" x14ac:dyDescent="0.35">
      <c r="A52" s="40" t="s">
        <v>102</v>
      </c>
      <c r="B52" s="37"/>
      <c r="C52" s="28"/>
      <c r="D52" s="37"/>
      <c r="E52" s="37"/>
      <c r="F52" s="38"/>
      <c r="G52" s="38"/>
      <c r="H52" s="38"/>
      <c r="I52" s="37"/>
      <c r="J52" s="19"/>
      <c r="K52" s="19"/>
      <c r="L52" s="20"/>
      <c r="M52" s="20"/>
      <c r="N52" s="20"/>
      <c r="O52" s="8"/>
      <c r="Q52" s="32"/>
      <c r="S52" s="33">
        <f t="shared" si="9"/>
        <v>0</v>
      </c>
      <c r="T52" s="30">
        <f t="shared" si="10"/>
        <v>0</v>
      </c>
    </row>
    <row r="53" spans="1:20" x14ac:dyDescent="0.35">
      <c r="A53" s="40" t="s">
        <v>103</v>
      </c>
      <c r="B53" s="37"/>
      <c r="C53" s="28"/>
      <c r="D53" s="37"/>
      <c r="E53" s="37"/>
      <c r="F53" s="37"/>
      <c r="G53" s="37"/>
      <c r="H53" s="37"/>
      <c r="I53" s="37"/>
      <c r="J53" s="19"/>
      <c r="K53" s="19"/>
      <c r="L53" s="19"/>
      <c r="M53" s="19"/>
      <c r="N53" s="19"/>
      <c r="O53" s="8"/>
      <c r="Q53" s="32"/>
      <c r="S53" s="33">
        <f t="shared" si="9"/>
        <v>0</v>
      </c>
      <c r="T53" s="30">
        <f t="shared" si="10"/>
        <v>0</v>
      </c>
    </row>
    <row r="54" spans="1:20" x14ac:dyDescent="0.35">
      <c r="A54" s="40" t="s">
        <v>104</v>
      </c>
      <c r="B54" s="37"/>
      <c r="C54" s="28"/>
      <c r="D54" s="37"/>
      <c r="E54" s="37"/>
      <c r="F54" s="37"/>
      <c r="G54" s="37"/>
      <c r="H54" s="37"/>
      <c r="I54" s="37"/>
      <c r="J54" s="19"/>
      <c r="K54" s="19"/>
      <c r="L54" s="19"/>
      <c r="M54" s="19"/>
      <c r="N54" s="19"/>
      <c r="O54" s="8"/>
      <c r="Q54" s="32"/>
      <c r="S54" s="33">
        <f t="shared" si="9"/>
        <v>0</v>
      </c>
      <c r="T54" s="30">
        <f t="shared" si="10"/>
        <v>0</v>
      </c>
    </row>
    <row r="55" spans="1:20" x14ac:dyDescent="0.35">
      <c r="A55" s="40" t="s">
        <v>105</v>
      </c>
      <c r="B55" s="37"/>
      <c r="C55" s="28"/>
      <c r="D55" s="37"/>
      <c r="E55" s="37"/>
      <c r="F55" s="37"/>
      <c r="G55" s="37"/>
      <c r="H55" s="37"/>
      <c r="I55" s="37"/>
      <c r="J55" s="19"/>
      <c r="K55" s="19"/>
      <c r="L55" s="19"/>
      <c r="M55" s="19"/>
      <c r="N55" s="19"/>
      <c r="O55" s="8"/>
      <c r="Q55" s="32"/>
      <c r="S55" s="33">
        <f t="shared" si="9"/>
        <v>0</v>
      </c>
      <c r="T55" s="30">
        <f t="shared" si="10"/>
        <v>0</v>
      </c>
    </row>
    <row r="56" spans="1:20" x14ac:dyDescent="0.35">
      <c r="A56" s="40" t="s">
        <v>106</v>
      </c>
      <c r="B56" s="37"/>
      <c r="C56" s="28"/>
      <c r="D56" s="37"/>
      <c r="E56" s="37"/>
      <c r="F56" s="38"/>
      <c r="G56" s="38"/>
      <c r="H56" s="38"/>
      <c r="I56" s="37"/>
      <c r="J56" s="19"/>
      <c r="K56" s="19"/>
      <c r="L56" s="20"/>
      <c r="M56" s="20"/>
      <c r="N56" s="20"/>
      <c r="O56" s="8"/>
      <c r="Q56" s="32"/>
      <c r="S56" s="33">
        <f t="shared" si="9"/>
        <v>0</v>
      </c>
      <c r="T56" s="30">
        <f t="shared" si="10"/>
        <v>0</v>
      </c>
    </row>
    <row r="57" spans="1:20" x14ac:dyDescent="0.35">
      <c r="A57" s="40" t="s">
        <v>107</v>
      </c>
      <c r="B57" s="37"/>
      <c r="C57" s="28"/>
      <c r="D57" s="37"/>
      <c r="E57" s="37"/>
      <c r="F57" s="38"/>
      <c r="G57" s="38"/>
      <c r="H57" s="38"/>
      <c r="I57" s="37"/>
      <c r="J57" s="19"/>
      <c r="K57" s="19"/>
      <c r="L57" s="20"/>
      <c r="M57" s="20"/>
      <c r="N57" s="20"/>
      <c r="O57" s="8"/>
      <c r="Q57" s="32"/>
      <c r="S57" s="33">
        <f t="shared" si="9"/>
        <v>0</v>
      </c>
      <c r="T57" s="30">
        <f t="shared" si="10"/>
        <v>0</v>
      </c>
    </row>
    <row r="58" spans="1:20" x14ac:dyDescent="0.35">
      <c r="A58" s="40" t="s">
        <v>108</v>
      </c>
      <c r="B58" s="37"/>
      <c r="C58" s="28"/>
      <c r="D58" s="37"/>
      <c r="E58" s="37"/>
      <c r="F58" s="37"/>
      <c r="G58" s="37"/>
      <c r="H58" s="37"/>
      <c r="I58" s="37"/>
      <c r="J58" s="19"/>
      <c r="K58" s="19"/>
      <c r="L58" s="19"/>
      <c r="M58" s="19"/>
      <c r="N58" s="19"/>
      <c r="O58" s="8"/>
      <c r="Q58" s="32"/>
      <c r="S58" s="33">
        <f t="shared" si="9"/>
        <v>0</v>
      </c>
      <c r="T58" s="30">
        <f t="shared" si="10"/>
        <v>0</v>
      </c>
    </row>
    <row r="59" spans="1:20" x14ac:dyDescent="0.35">
      <c r="A59" s="40" t="s">
        <v>109</v>
      </c>
      <c r="B59" s="37"/>
      <c r="C59" s="28"/>
      <c r="D59" s="37"/>
      <c r="E59" s="37"/>
      <c r="F59" s="37"/>
      <c r="G59" s="37"/>
      <c r="H59" s="37"/>
      <c r="I59" s="37"/>
      <c r="J59" s="19"/>
      <c r="K59" s="19"/>
      <c r="L59" s="19"/>
      <c r="M59" s="19"/>
      <c r="N59" s="19"/>
      <c r="O59" s="8"/>
      <c r="Q59" s="32"/>
      <c r="S59" s="33">
        <f t="shared" si="9"/>
        <v>0</v>
      </c>
      <c r="T59" s="30">
        <f t="shared" si="10"/>
        <v>0</v>
      </c>
    </row>
    <row r="60" spans="1:20" x14ac:dyDescent="0.35">
      <c r="A60" s="40" t="s">
        <v>110</v>
      </c>
      <c r="B60" s="37"/>
      <c r="C60" s="28"/>
      <c r="D60" s="37"/>
      <c r="E60" s="37"/>
      <c r="F60" s="37"/>
      <c r="G60" s="37"/>
      <c r="H60" s="37"/>
      <c r="I60" s="37"/>
      <c r="J60" s="19"/>
      <c r="K60" s="19"/>
      <c r="L60" s="19"/>
      <c r="M60" s="19"/>
      <c r="N60" s="19"/>
      <c r="O60" s="8"/>
      <c r="Q60" s="32"/>
      <c r="S60" s="33">
        <f t="shared" si="9"/>
        <v>0</v>
      </c>
      <c r="T60" s="30">
        <f t="shared" si="10"/>
        <v>0</v>
      </c>
    </row>
    <row r="61" spans="1:20" x14ac:dyDescent="0.35">
      <c r="A61" s="40" t="s">
        <v>111</v>
      </c>
      <c r="B61" s="37"/>
      <c r="C61" s="28"/>
      <c r="D61" s="37"/>
      <c r="E61" s="37"/>
      <c r="F61" s="38"/>
      <c r="G61" s="38"/>
      <c r="H61" s="38"/>
      <c r="I61" s="37"/>
      <c r="J61" s="19"/>
      <c r="K61" s="19"/>
      <c r="L61" s="20"/>
      <c r="M61" s="20"/>
      <c r="N61" s="20"/>
      <c r="O61" s="8"/>
      <c r="Q61" s="32"/>
      <c r="S61" s="33">
        <f t="shared" si="9"/>
        <v>0</v>
      </c>
      <c r="T61" s="30">
        <f t="shared" si="10"/>
        <v>0</v>
      </c>
    </row>
    <row r="62" spans="1:20" x14ac:dyDescent="0.35">
      <c r="A62" s="40" t="s">
        <v>112</v>
      </c>
      <c r="B62" s="37"/>
      <c r="C62" s="28"/>
      <c r="D62" s="37"/>
      <c r="E62" s="37"/>
      <c r="F62" s="38"/>
      <c r="G62" s="38"/>
      <c r="H62" s="38"/>
      <c r="I62" s="37"/>
      <c r="J62" s="19"/>
      <c r="K62" s="19"/>
      <c r="L62" s="20"/>
      <c r="M62" s="20"/>
      <c r="N62" s="20"/>
      <c r="O62" s="8"/>
      <c r="Q62" s="32"/>
      <c r="S62" s="33">
        <f t="shared" si="9"/>
        <v>0</v>
      </c>
      <c r="T62" s="30">
        <f t="shared" si="10"/>
        <v>0</v>
      </c>
    </row>
    <row r="63" spans="1:20" x14ac:dyDescent="0.35">
      <c r="A63" s="40" t="s">
        <v>113</v>
      </c>
      <c r="B63" s="37"/>
      <c r="C63" s="28"/>
      <c r="D63" s="37"/>
      <c r="E63" s="37"/>
      <c r="F63" s="37"/>
      <c r="G63" s="37"/>
      <c r="H63" s="37"/>
      <c r="I63" s="37"/>
      <c r="J63" s="19"/>
      <c r="K63" s="19"/>
      <c r="L63" s="19"/>
      <c r="M63" s="19"/>
      <c r="N63" s="19"/>
      <c r="O63" s="8"/>
      <c r="Q63" s="32"/>
      <c r="S63" s="33">
        <f t="shared" si="9"/>
        <v>0</v>
      </c>
      <c r="T63" s="30">
        <f t="shared" si="10"/>
        <v>0</v>
      </c>
    </row>
    <row r="64" spans="1:20" x14ac:dyDescent="0.35">
      <c r="A64" s="40" t="s">
        <v>114</v>
      </c>
      <c r="B64" s="37"/>
      <c r="C64" s="28"/>
      <c r="D64" s="37"/>
      <c r="E64" s="37"/>
      <c r="F64" s="37"/>
      <c r="G64" s="37"/>
      <c r="H64" s="37"/>
      <c r="I64" s="37"/>
      <c r="J64" s="19"/>
      <c r="K64" s="19"/>
      <c r="L64" s="19"/>
      <c r="M64" s="19"/>
      <c r="N64" s="19"/>
      <c r="O64" s="8"/>
      <c r="Q64" s="32"/>
      <c r="S64" s="33">
        <f t="shared" si="9"/>
        <v>0</v>
      </c>
      <c r="T64" s="30">
        <f t="shared" si="10"/>
        <v>0</v>
      </c>
    </row>
    <row r="65" spans="1:20" x14ac:dyDescent="0.35">
      <c r="A65" s="40" t="s">
        <v>115</v>
      </c>
      <c r="B65" s="37"/>
      <c r="C65" s="28"/>
      <c r="D65" s="37"/>
      <c r="E65" s="37"/>
      <c r="F65" s="37"/>
      <c r="G65" s="37"/>
      <c r="H65" s="37"/>
      <c r="I65" s="37"/>
      <c r="J65" s="19"/>
      <c r="K65" s="19"/>
      <c r="L65" s="19"/>
      <c r="M65" s="19"/>
      <c r="N65" s="19"/>
      <c r="O65" s="8"/>
      <c r="Q65" s="32"/>
      <c r="S65" s="33">
        <f t="shared" si="9"/>
        <v>0</v>
      </c>
      <c r="T65" s="30">
        <f t="shared" si="10"/>
        <v>0</v>
      </c>
    </row>
    <row r="66" spans="1:20" x14ac:dyDescent="0.35">
      <c r="A66" s="40" t="s">
        <v>116</v>
      </c>
      <c r="B66" s="37"/>
      <c r="C66" s="28"/>
      <c r="D66" s="37"/>
      <c r="E66" s="37"/>
      <c r="F66" s="38"/>
      <c r="G66" s="38"/>
      <c r="H66" s="38"/>
      <c r="I66" s="37"/>
      <c r="J66" s="19"/>
      <c r="K66" s="19"/>
      <c r="L66" s="20"/>
      <c r="M66" s="20"/>
      <c r="N66" s="20"/>
      <c r="O66" s="8"/>
      <c r="Q66" s="32"/>
      <c r="S66" s="33">
        <f t="shared" si="9"/>
        <v>0</v>
      </c>
      <c r="T66" s="30">
        <f t="shared" si="10"/>
        <v>0</v>
      </c>
    </row>
    <row r="67" spans="1:20" x14ac:dyDescent="0.35">
      <c r="A67" s="40" t="s">
        <v>117</v>
      </c>
      <c r="B67" s="37"/>
      <c r="C67" s="28"/>
      <c r="D67" s="37"/>
      <c r="E67" s="37"/>
      <c r="F67" s="38"/>
      <c r="G67" s="38"/>
      <c r="H67" s="38"/>
      <c r="I67" s="37"/>
      <c r="J67" s="19"/>
      <c r="K67" s="19"/>
      <c r="L67" s="20"/>
      <c r="M67" s="20"/>
      <c r="N67" s="20"/>
      <c r="O67" s="8"/>
      <c r="Q67" s="32"/>
      <c r="S67" s="33">
        <f t="shared" si="9"/>
        <v>0</v>
      </c>
      <c r="T67" s="30">
        <f t="shared" si="10"/>
        <v>0</v>
      </c>
    </row>
    <row r="68" spans="1:20" x14ac:dyDescent="0.35">
      <c r="A68" s="40" t="s">
        <v>118</v>
      </c>
      <c r="B68" s="37"/>
      <c r="C68" s="28"/>
      <c r="D68" s="37"/>
      <c r="E68" s="37"/>
      <c r="F68" s="37"/>
      <c r="G68" s="37"/>
      <c r="H68" s="37"/>
      <c r="I68" s="37"/>
      <c r="J68" s="19"/>
      <c r="K68" s="19"/>
      <c r="L68" s="19"/>
      <c r="M68" s="19"/>
      <c r="N68" s="19"/>
      <c r="O68" s="8"/>
      <c r="Q68" s="32"/>
      <c r="S68" s="33">
        <f t="shared" si="9"/>
        <v>0</v>
      </c>
      <c r="T68" s="30">
        <f t="shared" si="10"/>
        <v>0</v>
      </c>
    </row>
    <row r="69" spans="1:20" x14ac:dyDescent="0.35">
      <c r="A69" s="40" t="s">
        <v>119</v>
      </c>
      <c r="B69" s="37"/>
      <c r="C69" s="28"/>
      <c r="D69" s="37"/>
      <c r="E69" s="37"/>
      <c r="F69" s="37"/>
      <c r="G69" s="37"/>
      <c r="H69" s="37"/>
      <c r="I69" s="37"/>
      <c r="J69" s="19"/>
      <c r="K69" s="19"/>
      <c r="L69" s="19"/>
      <c r="M69" s="19"/>
      <c r="N69" s="19"/>
      <c r="O69" s="8"/>
      <c r="Q69" s="32"/>
      <c r="S69" s="33">
        <f t="shared" si="9"/>
        <v>0</v>
      </c>
      <c r="T69" s="30">
        <f t="shared" si="10"/>
        <v>0</v>
      </c>
    </row>
    <row r="70" spans="1:20" x14ac:dyDescent="0.35">
      <c r="A70" s="40" t="s">
        <v>120</v>
      </c>
      <c r="B70" s="37"/>
      <c r="C70" s="28"/>
      <c r="D70" s="37"/>
      <c r="E70" s="37"/>
      <c r="F70" s="37"/>
      <c r="G70" s="37"/>
      <c r="H70" s="37"/>
      <c r="I70" s="37"/>
      <c r="J70" s="19"/>
      <c r="K70" s="19"/>
      <c r="L70" s="19"/>
      <c r="M70" s="19"/>
      <c r="N70" s="19"/>
      <c r="O70" s="8"/>
      <c r="Q70" s="32"/>
      <c r="S70" s="33">
        <f t="shared" si="9"/>
        <v>0</v>
      </c>
      <c r="T70" s="30">
        <f t="shared" si="10"/>
        <v>0</v>
      </c>
    </row>
    <row r="71" spans="1:20" x14ac:dyDescent="0.35">
      <c r="A71" s="40" t="s">
        <v>121</v>
      </c>
      <c r="B71" s="37"/>
      <c r="C71" s="28"/>
      <c r="D71" s="37"/>
      <c r="E71" s="37"/>
      <c r="F71" s="38"/>
      <c r="G71" s="38"/>
      <c r="H71" s="38"/>
      <c r="I71" s="37"/>
      <c r="J71" s="19"/>
      <c r="K71" s="19"/>
      <c r="L71" s="20"/>
      <c r="M71" s="20"/>
      <c r="N71" s="20"/>
      <c r="O71" s="8"/>
      <c r="Q71" s="32"/>
      <c r="S71" s="33">
        <f t="shared" si="9"/>
        <v>0</v>
      </c>
      <c r="T71" s="30">
        <f t="shared" si="10"/>
        <v>0</v>
      </c>
    </row>
    <row r="72" spans="1:20" x14ac:dyDescent="0.35">
      <c r="A72" s="40" t="s">
        <v>122</v>
      </c>
      <c r="B72" s="37"/>
      <c r="C72" s="28"/>
      <c r="D72" s="37"/>
      <c r="E72" s="37"/>
      <c r="F72" s="38"/>
      <c r="G72" s="38"/>
      <c r="H72" s="38"/>
      <c r="I72" s="37"/>
      <c r="J72" s="19"/>
      <c r="K72" s="19"/>
      <c r="L72" s="20"/>
      <c r="M72" s="20"/>
      <c r="N72" s="20"/>
      <c r="O72" s="8"/>
      <c r="Q72" s="32"/>
      <c r="S72" s="33">
        <f t="shared" si="9"/>
        <v>0</v>
      </c>
      <c r="T72" s="30">
        <f t="shared" si="10"/>
        <v>0</v>
      </c>
    </row>
    <row r="73" spans="1:20" x14ac:dyDescent="0.35">
      <c r="A73" s="40" t="s">
        <v>123</v>
      </c>
      <c r="B73" s="37"/>
      <c r="C73" s="28"/>
      <c r="D73" s="37"/>
      <c r="E73" s="37"/>
      <c r="F73" s="37"/>
      <c r="G73" s="37"/>
      <c r="H73" s="37"/>
      <c r="I73" s="37"/>
      <c r="J73" s="19"/>
      <c r="K73" s="19"/>
      <c r="L73" s="19"/>
      <c r="M73" s="19"/>
      <c r="N73" s="19"/>
      <c r="O73" s="8"/>
      <c r="Q73" s="32"/>
      <c r="S73" s="33">
        <f t="shared" si="9"/>
        <v>0</v>
      </c>
      <c r="T73" s="30">
        <f t="shared" si="10"/>
        <v>0</v>
      </c>
    </row>
    <row r="74" spans="1:20" x14ac:dyDescent="0.35">
      <c r="A74" s="40" t="s">
        <v>124</v>
      </c>
      <c r="B74" s="37"/>
      <c r="C74" s="28"/>
      <c r="D74" s="37"/>
      <c r="E74" s="37"/>
      <c r="F74" s="37"/>
      <c r="G74" s="37"/>
      <c r="H74" s="37"/>
      <c r="I74" s="37"/>
      <c r="J74" s="19"/>
      <c r="K74" s="19"/>
      <c r="L74" s="19"/>
      <c r="M74" s="19"/>
      <c r="N74" s="19"/>
      <c r="O74" s="8"/>
      <c r="Q74" s="32"/>
      <c r="S74" s="33">
        <f t="shared" si="9"/>
        <v>0</v>
      </c>
      <c r="T74" s="30">
        <f t="shared" si="10"/>
        <v>0</v>
      </c>
    </row>
    <row r="75" spans="1:20" x14ac:dyDescent="0.35">
      <c r="A75" s="40" t="s">
        <v>125</v>
      </c>
      <c r="B75" s="37"/>
      <c r="C75" s="28"/>
      <c r="D75" s="37"/>
      <c r="E75" s="37"/>
      <c r="F75" s="37"/>
      <c r="G75" s="37"/>
      <c r="H75" s="37"/>
      <c r="I75" s="37"/>
      <c r="J75" s="19"/>
      <c r="K75" s="19"/>
      <c r="L75" s="19"/>
      <c r="M75" s="19"/>
      <c r="N75" s="19"/>
      <c r="O75" s="8"/>
      <c r="Q75" s="32"/>
      <c r="S75" s="33">
        <f t="shared" si="9"/>
        <v>0</v>
      </c>
      <c r="T75" s="30">
        <f t="shared" si="10"/>
        <v>0</v>
      </c>
    </row>
    <row r="76" spans="1:20" x14ac:dyDescent="0.35">
      <c r="A76" s="40" t="s">
        <v>126</v>
      </c>
      <c r="B76" s="37"/>
      <c r="C76" s="28"/>
      <c r="D76" s="37"/>
      <c r="E76" s="37"/>
      <c r="F76" s="38"/>
      <c r="G76" s="38"/>
      <c r="H76" s="38"/>
      <c r="I76" s="37"/>
      <c r="J76" s="19"/>
      <c r="K76" s="19"/>
      <c r="L76" s="20"/>
      <c r="M76" s="20"/>
      <c r="N76" s="20"/>
      <c r="O76" s="8"/>
      <c r="Q76" s="32"/>
      <c r="S76" s="33">
        <f t="shared" si="9"/>
        <v>0</v>
      </c>
      <c r="T76" s="30">
        <f t="shared" si="10"/>
        <v>0</v>
      </c>
    </row>
    <row r="77" spans="1:20" x14ac:dyDescent="0.35">
      <c r="A77" s="40" t="s">
        <v>127</v>
      </c>
      <c r="B77" s="37"/>
      <c r="C77" s="28"/>
      <c r="D77" s="37"/>
      <c r="E77" s="37"/>
      <c r="F77" s="38"/>
      <c r="G77" s="38"/>
      <c r="H77" s="38"/>
      <c r="I77" s="37"/>
      <c r="J77" s="19"/>
      <c r="K77" s="19"/>
      <c r="L77" s="20"/>
      <c r="M77" s="20"/>
      <c r="N77" s="20"/>
      <c r="O77" s="8"/>
      <c r="Q77" s="32"/>
      <c r="S77" s="33">
        <f t="shared" si="9"/>
        <v>0</v>
      </c>
      <c r="T77" s="30">
        <f t="shared" si="10"/>
        <v>0</v>
      </c>
    </row>
    <row r="78" spans="1:20" x14ac:dyDescent="0.35">
      <c r="A78" s="40" t="s">
        <v>128</v>
      </c>
      <c r="B78" s="37"/>
      <c r="C78" s="28"/>
      <c r="D78" s="37"/>
      <c r="E78" s="37"/>
      <c r="F78" s="37"/>
      <c r="G78" s="37"/>
      <c r="H78" s="37"/>
      <c r="I78" s="37"/>
      <c r="J78" s="19"/>
      <c r="K78" s="19"/>
      <c r="L78" s="19"/>
      <c r="M78" s="19"/>
      <c r="N78" s="19"/>
      <c r="O78" s="8"/>
      <c r="Q78" s="32"/>
      <c r="S78" s="33">
        <f t="shared" si="9"/>
        <v>0</v>
      </c>
      <c r="T78" s="30">
        <f t="shared" si="10"/>
        <v>0</v>
      </c>
    </row>
    <row r="79" spans="1:20" x14ac:dyDescent="0.35">
      <c r="A79" s="40" t="s">
        <v>129</v>
      </c>
      <c r="B79" s="37"/>
      <c r="C79" s="28"/>
      <c r="D79" s="37"/>
      <c r="E79" s="37"/>
      <c r="F79" s="37"/>
      <c r="G79" s="37"/>
      <c r="H79" s="37"/>
      <c r="I79" s="37"/>
      <c r="J79" s="19"/>
      <c r="K79" s="19"/>
      <c r="L79" s="19"/>
      <c r="M79" s="19"/>
      <c r="N79" s="19"/>
      <c r="O79" s="8"/>
      <c r="Q79" s="32"/>
      <c r="S79" s="33">
        <f t="shared" si="9"/>
        <v>0</v>
      </c>
      <c r="T79" s="30">
        <f t="shared" si="10"/>
        <v>0</v>
      </c>
    </row>
    <row r="80" spans="1:20" x14ac:dyDescent="0.35">
      <c r="A80" s="40" t="s">
        <v>130</v>
      </c>
      <c r="B80" s="37"/>
      <c r="C80" s="28"/>
      <c r="D80" s="37"/>
      <c r="E80" s="37"/>
      <c r="F80" s="37"/>
      <c r="G80" s="37"/>
      <c r="H80" s="37"/>
      <c r="I80" s="37"/>
      <c r="J80" s="19"/>
      <c r="K80" s="19"/>
      <c r="L80" s="19"/>
      <c r="M80" s="19"/>
      <c r="N80" s="19"/>
      <c r="O80" s="8"/>
      <c r="Q80" s="32"/>
      <c r="S80" s="33">
        <f t="shared" si="9"/>
        <v>0</v>
      </c>
      <c r="T80" s="30">
        <f t="shared" si="10"/>
        <v>0</v>
      </c>
    </row>
    <row r="81" spans="1:20" x14ac:dyDescent="0.35">
      <c r="A81" s="40" t="s">
        <v>131</v>
      </c>
      <c r="B81" s="37"/>
      <c r="C81" s="28"/>
      <c r="D81" s="37"/>
      <c r="E81" s="37"/>
      <c r="F81" s="38"/>
      <c r="G81" s="38"/>
      <c r="H81" s="38"/>
      <c r="I81" s="37"/>
      <c r="J81" s="19"/>
      <c r="K81" s="19"/>
      <c r="L81" s="20"/>
      <c r="M81" s="20"/>
      <c r="N81" s="20"/>
      <c r="O81" s="8"/>
      <c r="Q81" s="32"/>
      <c r="S81" s="33">
        <f t="shared" si="9"/>
        <v>0</v>
      </c>
      <c r="T81" s="30">
        <f t="shared" si="10"/>
        <v>0</v>
      </c>
    </row>
    <row r="82" spans="1:20" x14ac:dyDescent="0.35">
      <c r="A82" s="40" t="s">
        <v>132</v>
      </c>
      <c r="B82" s="37"/>
      <c r="C82" s="28"/>
      <c r="D82" s="37"/>
      <c r="E82" s="37"/>
      <c r="F82" s="38"/>
      <c r="G82" s="38"/>
      <c r="H82" s="38"/>
      <c r="I82" s="37"/>
      <c r="J82" s="19"/>
      <c r="K82" s="19"/>
      <c r="L82" s="20"/>
      <c r="M82" s="20"/>
      <c r="N82" s="20"/>
      <c r="O82" s="8"/>
      <c r="Q82" s="32"/>
      <c r="S82" s="33">
        <f t="shared" si="9"/>
        <v>0</v>
      </c>
      <c r="T82" s="30">
        <f t="shared" si="10"/>
        <v>0</v>
      </c>
    </row>
    <row r="83" spans="1:20" x14ac:dyDescent="0.35">
      <c r="A83" s="40" t="s">
        <v>133</v>
      </c>
      <c r="B83" s="37"/>
      <c r="C83" s="28"/>
      <c r="D83" s="37"/>
      <c r="E83" s="37"/>
      <c r="F83" s="37"/>
      <c r="G83" s="37"/>
      <c r="H83" s="37"/>
      <c r="I83" s="37"/>
      <c r="J83" s="19"/>
      <c r="K83" s="19"/>
      <c r="L83" s="19"/>
      <c r="M83" s="19"/>
      <c r="N83" s="19"/>
      <c r="O83" s="8"/>
      <c r="Q83" s="32"/>
      <c r="S83" s="33">
        <f t="shared" si="9"/>
        <v>0</v>
      </c>
      <c r="T83" s="30">
        <f t="shared" si="10"/>
        <v>0</v>
      </c>
    </row>
    <row r="84" spans="1:20" x14ac:dyDescent="0.35">
      <c r="A84" s="40" t="s">
        <v>134</v>
      </c>
      <c r="B84" s="37"/>
      <c r="C84" s="28"/>
      <c r="D84" s="37"/>
      <c r="E84" s="37"/>
      <c r="F84" s="37"/>
      <c r="G84" s="37"/>
      <c r="H84" s="37"/>
      <c r="I84" s="37"/>
      <c r="J84" s="19"/>
      <c r="K84" s="19"/>
      <c r="L84" s="19"/>
      <c r="M84" s="19"/>
      <c r="N84" s="19"/>
      <c r="O84" s="8"/>
      <c r="Q84" s="32"/>
      <c r="S84" s="33">
        <f t="shared" si="9"/>
        <v>0</v>
      </c>
      <c r="T84" s="30">
        <f t="shared" si="10"/>
        <v>0</v>
      </c>
    </row>
    <row r="85" spans="1:20" x14ac:dyDescent="0.35">
      <c r="A85" s="40" t="s">
        <v>135</v>
      </c>
      <c r="B85" s="37"/>
      <c r="C85" s="28"/>
      <c r="D85" s="37"/>
      <c r="E85" s="37"/>
      <c r="F85" s="37"/>
      <c r="G85" s="37"/>
      <c r="H85" s="37"/>
      <c r="I85" s="37"/>
      <c r="J85" s="19"/>
      <c r="K85" s="19"/>
      <c r="L85" s="19"/>
      <c r="M85" s="19"/>
      <c r="N85" s="19"/>
      <c r="O85" s="8"/>
      <c r="Q85" s="32"/>
      <c r="S85" s="33">
        <f t="shared" si="9"/>
        <v>0</v>
      </c>
      <c r="T85" s="30">
        <f t="shared" si="10"/>
        <v>0</v>
      </c>
    </row>
    <row r="86" spans="1:20" x14ac:dyDescent="0.35">
      <c r="A86" s="40" t="s">
        <v>136</v>
      </c>
      <c r="B86" s="37"/>
      <c r="C86" s="28"/>
      <c r="D86" s="37"/>
      <c r="E86" s="37"/>
      <c r="F86" s="38"/>
      <c r="G86" s="38"/>
      <c r="H86" s="38"/>
      <c r="I86" s="37"/>
      <c r="J86" s="19"/>
      <c r="K86" s="19"/>
      <c r="L86" s="20"/>
      <c r="M86" s="20"/>
      <c r="N86" s="20"/>
      <c r="O86" s="8"/>
      <c r="Q86" s="32"/>
      <c r="S86" s="33">
        <f t="shared" si="9"/>
        <v>0</v>
      </c>
      <c r="T86" s="30">
        <f t="shared" si="10"/>
        <v>0</v>
      </c>
    </row>
    <row r="87" spans="1:20" x14ac:dyDescent="0.35">
      <c r="A87" s="40" t="s">
        <v>137</v>
      </c>
      <c r="B87" s="37"/>
      <c r="C87" s="28"/>
      <c r="D87" s="37"/>
      <c r="E87" s="37"/>
      <c r="F87" s="38"/>
      <c r="G87" s="38"/>
      <c r="H87" s="38"/>
      <c r="I87" s="37"/>
      <c r="J87" s="19"/>
      <c r="K87" s="19"/>
      <c r="L87" s="20"/>
      <c r="M87" s="20"/>
      <c r="N87" s="20"/>
      <c r="O87" s="8"/>
      <c r="Q87" s="32"/>
      <c r="S87" s="33">
        <f t="shared" si="9"/>
        <v>0</v>
      </c>
      <c r="T87" s="30">
        <f t="shared" si="10"/>
        <v>0</v>
      </c>
    </row>
    <row r="88" spans="1:20" x14ac:dyDescent="0.35">
      <c r="A88" s="40" t="s">
        <v>138</v>
      </c>
      <c r="B88" s="37"/>
      <c r="C88" s="28"/>
      <c r="D88" s="37"/>
      <c r="E88" s="37"/>
      <c r="F88" s="37"/>
      <c r="G88" s="37"/>
      <c r="H88" s="37"/>
      <c r="I88" s="37"/>
      <c r="J88" s="19"/>
      <c r="K88" s="19"/>
      <c r="L88" s="19"/>
      <c r="M88" s="19"/>
      <c r="N88" s="19"/>
      <c r="O88" s="8"/>
      <c r="Q88" s="32"/>
      <c r="S88" s="33">
        <f t="shared" si="9"/>
        <v>0</v>
      </c>
      <c r="T88" s="30">
        <f t="shared" si="10"/>
        <v>0</v>
      </c>
    </row>
    <row r="89" spans="1:20" x14ac:dyDescent="0.35">
      <c r="A89" s="40" t="s">
        <v>139</v>
      </c>
      <c r="B89" s="37"/>
      <c r="C89" s="28"/>
      <c r="D89" s="37"/>
      <c r="E89" s="37"/>
      <c r="F89" s="37"/>
      <c r="G89" s="37"/>
      <c r="H89" s="37"/>
      <c r="I89" s="37"/>
      <c r="J89" s="19"/>
      <c r="K89" s="19"/>
      <c r="L89" s="19"/>
      <c r="M89" s="19"/>
      <c r="N89" s="19"/>
      <c r="O89" s="8"/>
      <c r="Q89" s="32"/>
      <c r="S89" s="33">
        <f t="shared" si="9"/>
        <v>0</v>
      </c>
      <c r="T89" s="30">
        <f t="shared" si="10"/>
        <v>0</v>
      </c>
    </row>
    <row r="90" spans="1:20" x14ac:dyDescent="0.35">
      <c r="A90" s="40" t="s">
        <v>140</v>
      </c>
      <c r="B90" s="37"/>
      <c r="C90" s="28"/>
      <c r="D90" s="37"/>
      <c r="E90" s="37"/>
      <c r="F90" s="37"/>
      <c r="G90" s="37"/>
      <c r="H90" s="37"/>
      <c r="I90" s="37"/>
      <c r="J90" s="19"/>
      <c r="K90" s="19"/>
      <c r="L90" s="19"/>
      <c r="M90" s="19"/>
      <c r="N90" s="19"/>
      <c r="O90" s="8"/>
      <c r="Q90" s="32"/>
      <c r="S90" s="33">
        <f t="shared" si="9"/>
        <v>0</v>
      </c>
      <c r="T90" s="30">
        <f t="shared" si="10"/>
        <v>0</v>
      </c>
    </row>
    <row r="91" spans="1:20" x14ac:dyDescent="0.35">
      <c r="A91" s="40" t="s">
        <v>141</v>
      </c>
      <c r="B91" s="37"/>
      <c r="C91" s="28"/>
      <c r="D91" s="37"/>
      <c r="E91" s="37"/>
      <c r="F91" s="38"/>
      <c r="G91" s="38"/>
      <c r="H91" s="38"/>
      <c r="I91" s="37"/>
      <c r="J91" s="19"/>
      <c r="K91" s="19"/>
      <c r="L91" s="20"/>
      <c r="M91" s="20"/>
      <c r="N91" s="20"/>
      <c r="O91" s="8"/>
      <c r="Q91" s="32"/>
      <c r="S91" s="33">
        <f t="shared" si="9"/>
        <v>0</v>
      </c>
      <c r="T91" s="30">
        <f t="shared" si="10"/>
        <v>0</v>
      </c>
    </row>
    <row r="92" spans="1:20" x14ac:dyDescent="0.35">
      <c r="A92" s="40" t="s">
        <v>142</v>
      </c>
      <c r="B92" s="37"/>
      <c r="C92" s="28"/>
      <c r="D92" s="37"/>
      <c r="E92" s="37"/>
      <c r="F92" s="38"/>
      <c r="G92" s="38"/>
      <c r="H92" s="38"/>
      <c r="I92" s="37"/>
      <c r="J92" s="19"/>
      <c r="K92" s="19"/>
      <c r="L92" s="20"/>
      <c r="M92" s="20"/>
      <c r="N92" s="20"/>
      <c r="O92" s="8"/>
      <c r="Q92" s="32"/>
      <c r="S92" s="33">
        <f t="shared" si="9"/>
        <v>0</v>
      </c>
      <c r="T92" s="30">
        <f t="shared" si="10"/>
        <v>0</v>
      </c>
    </row>
    <row r="93" spans="1:20" x14ac:dyDescent="0.35">
      <c r="A93" s="40" t="s">
        <v>143</v>
      </c>
      <c r="B93" s="37"/>
      <c r="C93" s="28"/>
      <c r="D93" s="37"/>
      <c r="E93" s="37"/>
      <c r="F93" s="37"/>
      <c r="G93" s="37"/>
      <c r="H93" s="37"/>
      <c r="I93" s="37"/>
      <c r="J93" s="19"/>
      <c r="K93" s="19"/>
      <c r="L93" s="19"/>
      <c r="M93" s="19"/>
      <c r="N93" s="19"/>
      <c r="O93" s="8"/>
      <c r="Q93" s="32"/>
      <c r="S93" s="33">
        <f t="shared" si="9"/>
        <v>0</v>
      </c>
      <c r="T93" s="30">
        <f t="shared" si="10"/>
        <v>0</v>
      </c>
    </row>
    <row r="94" spans="1:20" x14ac:dyDescent="0.35">
      <c r="A94" s="40" t="s">
        <v>144</v>
      </c>
      <c r="B94" s="37"/>
      <c r="C94" s="28"/>
      <c r="D94" s="37"/>
      <c r="E94" s="37"/>
      <c r="F94" s="37"/>
      <c r="G94" s="37"/>
      <c r="H94" s="37"/>
      <c r="I94" s="37"/>
      <c r="J94" s="19"/>
      <c r="K94" s="19"/>
      <c r="L94" s="19"/>
      <c r="M94" s="19"/>
      <c r="N94" s="19"/>
      <c r="O94" s="8"/>
      <c r="Q94" s="32"/>
      <c r="S94" s="33">
        <f t="shared" si="9"/>
        <v>0</v>
      </c>
      <c r="T94" s="30">
        <f t="shared" si="10"/>
        <v>0</v>
      </c>
    </row>
    <row r="95" spans="1:20" x14ac:dyDescent="0.35">
      <c r="A95" s="40" t="s">
        <v>145</v>
      </c>
      <c r="B95" s="37"/>
      <c r="C95" s="28"/>
      <c r="D95" s="37"/>
      <c r="E95" s="37"/>
      <c r="F95" s="37"/>
      <c r="G95" s="37"/>
      <c r="H95" s="37"/>
      <c r="I95" s="37"/>
      <c r="J95" s="19"/>
      <c r="K95" s="19"/>
      <c r="L95" s="19"/>
      <c r="M95" s="19"/>
      <c r="N95" s="19"/>
      <c r="O95" s="8"/>
      <c r="Q95" s="32"/>
      <c r="S95" s="33">
        <f t="shared" ref="S95:S150" si="11">L95</f>
        <v>0</v>
      </c>
      <c r="T95" s="30">
        <f t="shared" ref="T95:T150" si="12">Q95</f>
        <v>0</v>
      </c>
    </row>
    <row r="96" spans="1:20" x14ac:dyDescent="0.35">
      <c r="A96" s="40" t="s">
        <v>146</v>
      </c>
      <c r="B96" s="37"/>
      <c r="C96" s="28"/>
      <c r="D96" s="37"/>
      <c r="E96" s="37"/>
      <c r="F96" s="38"/>
      <c r="G96" s="38"/>
      <c r="H96" s="38"/>
      <c r="I96" s="37"/>
      <c r="J96" s="19"/>
      <c r="K96" s="19"/>
      <c r="L96" s="20"/>
      <c r="M96" s="20"/>
      <c r="N96" s="20"/>
      <c r="O96" s="8"/>
      <c r="Q96" s="32"/>
      <c r="S96" s="33">
        <f t="shared" si="11"/>
        <v>0</v>
      </c>
      <c r="T96" s="30">
        <f t="shared" si="12"/>
        <v>0</v>
      </c>
    </row>
    <row r="97" spans="1:20" x14ac:dyDescent="0.35">
      <c r="A97" s="40" t="s">
        <v>147</v>
      </c>
      <c r="B97" s="37"/>
      <c r="C97" s="28"/>
      <c r="D97" s="37"/>
      <c r="E97" s="37"/>
      <c r="F97" s="38"/>
      <c r="G97" s="38"/>
      <c r="H97" s="38"/>
      <c r="I97" s="37"/>
      <c r="J97" s="19"/>
      <c r="K97" s="19"/>
      <c r="L97" s="20"/>
      <c r="M97" s="20"/>
      <c r="N97" s="20"/>
      <c r="O97" s="8"/>
      <c r="Q97" s="32"/>
      <c r="S97" s="33">
        <f t="shared" si="11"/>
        <v>0</v>
      </c>
      <c r="T97" s="30">
        <f t="shared" si="12"/>
        <v>0</v>
      </c>
    </row>
    <row r="98" spans="1:20" x14ac:dyDescent="0.35">
      <c r="A98" s="40" t="s">
        <v>148</v>
      </c>
      <c r="B98" s="37"/>
      <c r="C98" s="28"/>
      <c r="D98" s="37"/>
      <c r="E98" s="37"/>
      <c r="F98" s="37"/>
      <c r="G98" s="37"/>
      <c r="H98" s="37"/>
      <c r="I98" s="37"/>
      <c r="J98" s="19"/>
      <c r="K98" s="19"/>
      <c r="L98" s="19"/>
      <c r="M98" s="19"/>
      <c r="N98" s="19"/>
      <c r="O98" s="8"/>
      <c r="Q98" s="32"/>
      <c r="S98" s="33">
        <f t="shared" si="11"/>
        <v>0</v>
      </c>
      <c r="T98" s="30">
        <f t="shared" si="12"/>
        <v>0</v>
      </c>
    </row>
    <row r="99" spans="1:20" x14ac:dyDescent="0.35">
      <c r="A99" s="40" t="s">
        <v>149</v>
      </c>
      <c r="B99" s="37"/>
      <c r="C99" s="28"/>
      <c r="D99" s="37"/>
      <c r="E99" s="37"/>
      <c r="F99" s="37"/>
      <c r="G99" s="37"/>
      <c r="H99" s="37"/>
      <c r="I99" s="37"/>
      <c r="J99" s="19"/>
      <c r="K99" s="19"/>
      <c r="L99" s="19"/>
      <c r="M99" s="19"/>
      <c r="N99" s="19"/>
      <c r="O99" s="8"/>
      <c r="Q99" s="32"/>
      <c r="S99" s="33">
        <f t="shared" si="11"/>
        <v>0</v>
      </c>
      <c r="T99" s="30">
        <f t="shared" si="12"/>
        <v>0</v>
      </c>
    </row>
    <row r="100" spans="1:20" x14ac:dyDescent="0.35">
      <c r="A100" s="40" t="s">
        <v>150</v>
      </c>
      <c r="B100" s="37"/>
      <c r="C100" s="28"/>
      <c r="D100" s="37"/>
      <c r="E100" s="37"/>
      <c r="F100" s="37"/>
      <c r="G100" s="37"/>
      <c r="H100" s="37"/>
      <c r="I100" s="37"/>
      <c r="J100" s="19"/>
      <c r="K100" s="19"/>
      <c r="L100" s="19"/>
      <c r="M100" s="19"/>
      <c r="N100" s="19"/>
      <c r="O100" s="8"/>
      <c r="Q100" s="32"/>
      <c r="S100" s="33">
        <f t="shared" si="11"/>
        <v>0</v>
      </c>
      <c r="T100" s="30">
        <f t="shared" si="12"/>
        <v>0</v>
      </c>
    </row>
    <row r="101" spans="1:20" x14ac:dyDescent="0.35">
      <c r="A101" s="40" t="s">
        <v>151</v>
      </c>
      <c r="B101" s="37"/>
      <c r="C101" s="28"/>
      <c r="D101" s="37"/>
      <c r="E101" s="37"/>
      <c r="F101" s="38"/>
      <c r="G101" s="38"/>
      <c r="H101" s="38"/>
      <c r="I101" s="37"/>
      <c r="J101" s="19"/>
      <c r="K101" s="19"/>
      <c r="L101" s="20"/>
      <c r="M101" s="20"/>
      <c r="N101" s="20"/>
      <c r="O101" s="8"/>
      <c r="Q101" s="32"/>
      <c r="S101" s="33">
        <f t="shared" si="11"/>
        <v>0</v>
      </c>
      <c r="T101" s="30">
        <f t="shared" si="12"/>
        <v>0</v>
      </c>
    </row>
    <row r="102" spans="1:20" x14ac:dyDescent="0.35">
      <c r="A102" s="40" t="s">
        <v>152</v>
      </c>
      <c r="B102" s="37"/>
      <c r="C102" s="28"/>
      <c r="D102" s="37"/>
      <c r="E102" s="37"/>
      <c r="F102" s="38"/>
      <c r="G102" s="38"/>
      <c r="H102" s="38"/>
      <c r="I102" s="37"/>
      <c r="J102" s="19"/>
      <c r="K102" s="19"/>
      <c r="L102" s="20"/>
      <c r="M102" s="20"/>
      <c r="N102" s="20"/>
      <c r="O102" s="8"/>
      <c r="Q102" s="32"/>
      <c r="S102" s="33">
        <f t="shared" si="11"/>
        <v>0</v>
      </c>
      <c r="T102" s="30">
        <f t="shared" si="12"/>
        <v>0</v>
      </c>
    </row>
    <row r="103" spans="1:20" x14ac:dyDescent="0.35">
      <c r="A103" s="40" t="s">
        <v>153</v>
      </c>
      <c r="B103" s="37"/>
      <c r="C103" s="28"/>
      <c r="D103" s="37"/>
      <c r="E103" s="37"/>
      <c r="F103" s="37"/>
      <c r="G103" s="37"/>
      <c r="H103" s="37"/>
      <c r="I103" s="37"/>
      <c r="J103" s="19"/>
      <c r="K103" s="19"/>
      <c r="L103" s="19"/>
      <c r="M103" s="19"/>
      <c r="N103" s="19"/>
      <c r="O103" s="8"/>
      <c r="Q103" s="32"/>
      <c r="S103" s="33">
        <f t="shared" si="11"/>
        <v>0</v>
      </c>
      <c r="T103" s="30">
        <f t="shared" si="12"/>
        <v>0</v>
      </c>
    </row>
    <row r="104" spans="1:20" x14ac:dyDescent="0.35">
      <c r="A104" s="40" t="s">
        <v>154</v>
      </c>
      <c r="B104" s="37"/>
      <c r="C104" s="28"/>
      <c r="D104" s="37"/>
      <c r="E104" s="37"/>
      <c r="F104" s="37"/>
      <c r="G104" s="37"/>
      <c r="H104" s="37"/>
      <c r="I104" s="37"/>
      <c r="J104" s="19"/>
      <c r="K104" s="19"/>
      <c r="L104" s="19"/>
      <c r="M104" s="19"/>
      <c r="N104" s="19"/>
      <c r="O104" s="8"/>
      <c r="Q104" s="32"/>
      <c r="S104" s="33">
        <f t="shared" si="11"/>
        <v>0</v>
      </c>
      <c r="T104" s="30">
        <f t="shared" si="12"/>
        <v>0</v>
      </c>
    </row>
    <row r="105" spans="1:20" x14ac:dyDescent="0.35">
      <c r="A105" s="40" t="s">
        <v>155</v>
      </c>
      <c r="B105" s="37"/>
      <c r="C105" s="28"/>
      <c r="D105" s="37"/>
      <c r="E105" s="37"/>
      <c r="F105" s="37"/>
      <c r="G105" s="37"/>
      <c r="H105" s="37"/>
      <c r="I105" s="37"/>
      <c r="J105" s="19"/>
      <c r="K105" s="19"/>
      <c r="L105" s="19"/>
      <c r="M105" s="19"/>
      <c r="N105" s="19"/>
      <c r="O105" s="8"/>
      <c r="Q105" s="32"/>
      <c r="S105" s="33">
        <f t="shared" si="11"/>
        <v>0</v>
      </c>
      <c r="T105" s="30">
        <f t="shared" si="12"/>
        <v>0</v>
      </c>
    </row>
    <row r="106" spans="1:20" x14ac:dyDescent="0.35">
      <c r="A106" s="40" t="s">
        <v>156</v>
      </c>
      <c r="B106" s="37"/>
      <c r="C106" s="28"/>
      <c r="D106" s="37"/>
      <c r="E106" s="37"/>
      <c r="F106" s="38"/>
      <c r="G106" s="38"/>
      <c r="H106" s="38"/>
      <c r="I106" s="37"/>
      <c r="J106" s="19"/>
      <c r="K106" s="19"/>
      <c r="L106" s="20"/>
      <c r="M106" s="20"/>
      <c r="N106" s="20"/>
      <c r="O106" s="8"/>
      <c r="Q106" s="32"/>
      <c r="S106" s="33">
        <f t="shared" si="11"/>
        <v>0</v>
      </c>
      <c r="T106" s="30">
        <f t="shared" si="12"/>
        <v>0</v>
      </c>
    </row>
    <row r="107" spans="1:20" x14ac:dyDescent="0.35">
      <c r="A107" s="40" t="s">
        <v>157</v>
      </c>
      <c r="B107" s="37"/>
      <c r="C107" s="28"/>
      <c r="D107" s="37"/>
      <c r="E107" s="37"/>
      <c r="F107" s="38"/>
      <c r="G107" s="38"/>
      <c r="H107" s="38"/>
      <c r="I107" s="37"/>
      <c r="J107" s="19"/>
      <c r="K107" s="19"/>
      <c r="L107" s="20"/>
      <c r="M107" s="20"/>
      <c r="N107" s="20"/>
      <c r="O107" s="8"/>
      <c r="Q107" s="32"/>
      <c r="S107" s="33">
        <f t="shared" si="11"/>
        <v>0</v>
      </c>
      <c r="T107" s="30">
        <f t="shared" si="12"/>
        <v>0</v>
      </c>
    </row>
    <row r="108" spans="1:20" x14ac:dyDescent="0.35">
      <c r="A108" s="40" t="s">
        <v>158</v>
      </c>
      <c r="B108" s="37"/>
      <c r="C108" s="28"/>
      <c r="D108" s="37"/>
      <c r="E108" s="37"/>
      <c r="F108" s="37"/>
      <c r="G108" s="37"/>
      <c r="H108" s="37"/>
      <c r="I108" s="37"/>
      <c r="J108" s="19"/>
      <c r="K108" s="19"/>
      <c r="L108" s="19"/>
      <c r="M108" s="19"/>
      <c r="N108" s="19"/>
      <c r="O108" s="8"/>
      <c r="Q108" s="32"/>
      <c r="S108" s="33">
        <f t="shared" si="11"/>
        <v>0</v>
      </c>
      <c r="T108" s="30">
        <f t="shared" si="12"/>
        <v>0</v>
      </c>
    </row>
    <row r="109" spans="1:20" x14ac:dyDescent="0.35">
      <c r="A109" s="40" t="s">
        <v>159</v>
      </c>
      <c r="B109" s="37"/>
      <c r="C109" s="28"/>
      <c r="D109" s="37"/>
      <c r="E109" s="37"/>
      <c r="F109" s="37"/>
      <c r="G109" s="37"/>
      <c r="H109" s="37"/>
      <c r="I109" s="37"/>
      <c r="J109" s="19"/>
      <c r="K109" s="19"/>
      <c r="L109" s="19"/>
      <c r="M109" s="19"/>
      <c r="N109" s="19"/>
      <c r="O109" s="8"/>
      <c r="Q109" s="32"/>
      <c r="S109" s="33">
        <f t="shared" si="11"/>
        <v>0</v>
      </c>
      <c r="T109" s="30">
        <f t="shared" si="12"/>
        <v>0</v>
      </c>
    </row>
    <row r="110" spans="1:20" x14ac:dyDescent="0.35">
      <c r="A110" s="40" t="s">
        <v>160</v>
      </c>
      <c r="B110" s="37"/>
      <c r="C110" s="28"/>
      <c r="D110" s="37"/>
      <c r="E110" s="37"/>
      <c r="F110" s="37"/>
      <c r="G110" s="37"/>
      <c r="H110" s="37"/>
      <c r="I110" s="37"/>
      <c r="J110" s="19"/>
      <c r="K110" s="19"/>
      <c r="L110" s="19"/>
      <c r="M110" s="19"/>
      <c r="N110" s="19"/>
      <c r="O110" s="8"/>
      <c r="Q110" s="32"/>
      <c r="S110" s="33">
        <f t="shared" si="11"/>
        <v>0</v>
      </c>
      <c r="T110" s="30">
        <f t="shared" si="12"/>
        <v>0</v>
      </c>
    </row>
    <row r="111" spans="1:20" x14ac:dyDescent="0.35">
      <c r="A111" s="40" t="s">
        <v>161</v>
      </c>
      <c r="B111" s="37"/>
      <c r="C111" s="28"/>
      <c r="D111" s="37"/>
      <c r="E111" s="37"/>
      <c r="F111" s="38"/>
      <c r="G111" s="38"/>
      <c r="H111" s="38"/>
      <c r="I111" s="37"/>
      <c r="J111" s="19"/>
      <c r="K111" s="19"/>
      <c r="L111" s="20"/>
      <c r="M111" s="20"/>
      <c r="N111" s="20"/>
      <c r="O111" s="8"/>
      <c r="Q111" s="32"/>
      <c r="S111" s="33">
        <f t="shared" si="11"/>
        <v>0</v>
      </c>
      <c r="T111" s="30">
        <f t="shared" si="12"/>
        <v>0</v>
      </c>
    </row>
    <row r="112" spans="1:20" x14ac:dyDescent="0.35">
      <c r="A112" s="40" t="s">
        <v>162</v>
      </c>
      <c r="B112" s="37"/>
      <c r="C112" s="28"/>
      <c r="D112" s="37"/>
      <c r="E112" s="37"/>
      <c r="F112" s="38"/>
      <c r="G112" s="38"/>
      <c r="H112" s="38"/>
      <c r="I112" s="37"/>
      <c r="J112" s="19"/>
      <c r="K112" s="19"/>
      <c r="L112" s="20"/>
      <c r="M112" s="20"/>
      <c r="N112" s="20"/>
      <c r="O112" s="8"/>
      <c r="Q112" s="32"/>
      <c r="S112" s="33">
        <f t="shared" si="11"/>
        <v>0</v>
      </c>
      <c r="T112" s="30">
        <f t="shared" si="12"/>
        <v>0</v>
      </c>
    </row>
    <row r="113" spans="1:20" x14ac:dyDescent="0.35">
      <c r="A113" s="40" t="s">
        <v>163</v>
      </c>
      <c r="B113" s="37"/>
      <c r="C113" s="28"/>
      <c r="D113" s="37"/>
      <c r="E113" s="37"/>
      <c r="F113" s="37"/>
      <c r="G113" s="37"/>
      <c r="H113" s="37"/>
      <c r="I113" s="37"/>
      <c r="J113" s="19"/>
      <c r="K113" s="19"/>
      <c r="L113" s="19"/>
      <c r="M113" s="19"/>
      <c r="N113" s="19"/>
      <c r="O113" s="8"/>
      <c r="Q113" s="32"/>
      <c r="S113" s="33">
        <f t="shared" si="11"/>
        <v>0</v>
      </c>
      <c r="T113" s="30">
        <f t="shared" si="12"/>
        <v>0</v>
      </c>
    </row>
    <row r="114" spans="1:20" x14ac:dyDescent="0.35">
      <c r="A114" s="40" t="s">
        <v>164</v>
      </c>
      <c r="B114" s="37"/>
      <c r="C114" s="28"/>
      <c r="D114" s="37"/>
      <c r="E114" s="37"/>
      <c r="F114" s="37"/>
      <c r="G114" s="37"/>
      <c r="H114" s="37"/>
      <c r="I114" s="37"/>
      <c r="J114" s="19"/>
      <c r="K114" s="19"/>
      <c r="L114" s="19"/>
      <c r="M114" s="19"/>
      <c r="N114" s="19"/>
      <c r="O114" s="8"/>
      <c r="Q114" s="32"/>
      <c r="S114" s="33">
        <f t="shared" si="11"/>
        <v>0</v>
      </c>
      <c r="T114" s="30">
        <f t="shared" si="12"/>
        <v>0</v>
      </c>
    </row>
    <row r="115" spans="1:20" x14ac:dyDescent="0.35">
      <c r="A115" s="40" t="s">
        <v>165</v>
      </c>
      <c r="B115" s="37"/>
      <c r="C115" s="28"/>
      <c r="D115" s="37"/>
      <c r="E115" s="37"/>
      <c r="F115" s="37"/>
      <c r="G115" s="37"/>
      <c r="H115" s="37"/>
      <c r="I115" s="37"/>
      <c r="J115" s="19"/>
      <c r="K115" s="19"/>
      <c r="L115" s="19"/>
      <c r="M115" s="19"/>
      <c r="N115" s="19"/>
      <c r="O115" s="8"/>
      <c r="Q115" s="32"/>
      <c r="S115" s="33">
        <f t="shared" si="11"/>
        <v>0</v>
      </c>
      <c r="T115" s="30">
        <f t="shared" si="12"/>
        <v>0</v>
      </c>
    </row>
    <row r="116" spans="1:20" x14ac:dyDescent="0.35">
      <c r="A116" s="40" t="s">
        <v>166</v>
      </c>
      <c r="B116" s="37"/>
      <c r="C116" s="28"/>
      <c r="D116" s="37"/>
      <c r="E116" s="37"/>
      <c r="F116" s="38"/>
      <c r="G116" s="38"/>
      <c r="H116" s="38"/>
      <c r="I116" s="37"/>
      <c r="J116" s="19"/>
      <c r="K116" s="19"/>
      <c r="L116" s="20"/>
      <c r="M116" s="20"/>
      <c r="N116" s="20"/>
      <c r="O116" s="8"/>
      <c r="Q116" s="32"/>
      <c r="S116" s="33">
        <f t="shared" si="11"/>
        <v>0</v>
      </c>
      <c r="T116" s="30">
        <f t="shared" si="12"/>
        <v>0</v>
      </c>
    </row>
    <row r="117" spans="1:20" x14ac:dyDescent="0.35">
      <c r="A117" s="40" t="s">
        <v>167</v>
      </c>
      <c r="B117" s="37"/>
      <c r="C117" s="28"/>
      <c r="D117" s="37"/>
      <c r="E117" s="37"/>
      <c r="F117" s="38"/>
      <c r="G117" s="38"/>
      <c r="H117" s="38"/>
      <c r="I117" s="37"/>
      <c r="J117" s="19"/>
      <c r="K117" s="19"/>
      <c r="L117" s="20"/>
      <c r="M117" s="20"/>
      <c r="N117" s="20"/>
      <c r="O117" s="8"/>
      <c r="Q117" s="32"/>
      <c r="S117" s="33">
        <f t="shared" si="11"/>
        <v>0</v>
      </c>
      <c r="T117" s="30">
        <f t="shared" si="12"/>
        <v>0</v>
      </c>
    </row>
    <row r="118" spans="1:20" x14ac:dyDescent="0.35">
      <c r="A118" s="40" t="s">
        <v>168</v>
      </c>
      <c r="B118" s="37"/>
      <c r="C118" s="28"/>
      <c r="D118" s="37"/>
      <c r="E118" s="37"/>
      <c r="F118" s="37"/>
      <c r="G118" s="37"/>
      <c r="H118" s="37"/>
      <c r="I118" s="37"/>
      <c r="J118" s="19"/>
      <c r="K118" s="19"/>
      <c r="L118" s="19"/>
      <c r="M118" s="19"/>
      <c r="N118" s="19"/>
      <c r="O118" s="8"/>
      <c r="Q118" s="32"/>
      <c r="S118" s="33">
        <f t="shared" si="11"/>
        <v>0</v>
      </c>
      <c r="T118" s="30">
        <f t="shared" si="12"/>
        <v>0</v>
      </c>
    </row>
    <row r="119" spans="1:20" x14ac:dyDescent="0.35">
      <c r="A119" s="40" t="s">
        <v>169</v>
      </c>
      <c r="B119" s="37"/>
      <c r="C119" s="28"/>
      <c r="D119" s="37"/>
      <c r="E119" s="37"/>
      <c r="F119" s="37"/>
      <c r="G119" s="37"/>
      <c r="H119" s="37"/>
      <c r="I119" s="37"/>
      <c r="J119" s="19"/>
      <c r="K119" s="19"/>
      <c r="L119" s="19"/>
      <c r="M119" s="19"/>
      <c r="N119" s="19"/>
      <c r="O119" s="8"/>
      <c r="Q119" s="32"/>
      <c r="S119" s="33">
        <f t="shared" si="11"/>
        <v>0</v>
      </c>
      <c r="T119" s="30">
        <f t="shared" si="12"/>
        <v>0</v>
      </c>
    </row>
    <row r="120" spans="1:20" x14ac:dyDescent="0.35">
      <c r="A120" s="40" t="s">
        <v>170</v>
      </c>
      <c r="B120" s="37"/>
      <c r="C120" s="28"/>
      <c r="D120" s="37"/>
      <c r="E120" s="37"/>
      <c r="F120" s="37"/>
      <c r="G120" s="37"/>
      <c r="H120" s="37"/>
      <c r="I120" s="37"/>
      <c r="J120" s="19"/>
      <c r="K120" s="19"/>
      <c r="L120" s="19"/>
      <c r="M120" s="19"/>
      <c r="N120" s="19"/>
      <c r="O120" s="8"/>
      <c r="Q120" s="32"/>
      <c r="S120" s="33">
        <f t="shared" si="11"/>
        <v>0</v>
      </c>
      <c r="T120" s="30">
        <f t="shared" si="12"/>
        <v>0</v>
      </c>
    </row>
    <row r="121" spans="1:20" x14ac:dyDescent="0.35">
      <c r="A121" s="40" t="s">
        <v>171</v>
      </c>
      <c r="B121" s="37"/>
      <c r="C121" s="28"/>
      <c r="D121" s="37"/>
      <c r="E121" s="37"/>
      <c r="F121" s="38"/>
      <c r="G121" s="38"/>
      <c r="H121" s="38"/>
      <c r="I121" s="37"/>
      <c r="J121" s="19"/>
      <c r="K121" s="19"/>
      <c r="L121" s="20"/>
      <c r="M121" s="20"/>
      <c r="N121" s="20"/>
      <c r="O121" s="8"/>
      <c r="Q121" s="32"/>
      <c r="S121" s="33">
        <f t="shared" si="11"/>
        <v>0</v>
      </c>
      <c r="T121" s="30">
        <f t="shared" si="12"/>
        <v>0</v>
      </c>
    </row>
    <row r="122" spans="1:20" x14ac:dyDescent="0.35">
      <c r="A122" s="40" t="s">
        <v>172</v>
      </c>
      <c r="B122" s="37"/>
      <c r="C122" s="28"/>
      <c r="D122" s="37"/>
      <c r="E122" s="37"/>
      <c r="F122" s="38"/>
      <c r="G122" s="38"/>
      <c r="H122" s="38"/>
      <c r="I122" s="37"/>
      <c r="J122" s="19"/>
      <c r="K122" s="19"/>
      <c r="L122" s="20"/>
      <c r="M122" s="20"/>
      <c r="N122" s="20"/>
      <c r="O122" s="8"/>
      <c r="Q122" s="32"/>
      <c r="S122" s="33">
        <f t="shared" si="11"/>
        <v>0</v>
      </c>
      <c r="T122" s="30">
        <f t="shared" si="12"/>
        <v>0</v>
      </c>
    </row>
    <row r="123" spans="1:20" x14ac:dyDescent="0.35">
      <c r="A123" s="40" t="s">
        <v>173</v>
      </c>
      <c r="B123" s="37"/>
      <c r="C123" s="28"/>
      <c r="D123" s="37"/>
      <c r="E123" s="37"/>
      <c r="F123" s="37"/>
      <c r="G123" s="37"/>
      <c r="H123" s="37"/>
      <c r="I123" s="37"/>
      <c r="J123" s="19"/>
      <c r="K123" s="19"/>
      <c r="L123" s="19"/>
      <c r="M123" s="19"/>
      <c r="N123" s="19"/>
      <c r="O123" s="8"/>
      <c r="Q123" s="32"/>
      <c r="S123" s="33">
        <f t="shared" si="11"/>
        <v>0</v>
      </c>
      <c r="T123" s="30">
        <f t="shared" si="12"/>
        <v>0</v>
      </c>
    </row>
    <row r="124" spans="1:20" x14ac:dyDescent="0.35">
      <c r="A124" s="40" t="s">
        <v>174</v>
      </c>
      <c r="B124" s="37"/>
      <c r="C124" s="28"/>
      <c r="D124" s="37"/>
      <c r="E124" s="37"/>
      <c r="F124" s="37"/>
      <c r="G124" s="37"/>
      <c r="H124" s="37"/>
      <c r="I124" s="37"/>
      <c r="J124" s="19"/>
      <c r="K124" s="19"/>
      <c r="L124" s="19"/>
      <c r="M124" s="19"/>
      <c r="N124" s="19"/>
      <c r="O124" s="8"/>
      <c r="Q124" s="32"/>
      <c r="S124" s="33">
        <f t="shared" si="11"/>
        <v>0</v>
      </c>
      <c r="T124" s="30">
        <f t="shared" si="12"/>
        <v>0</v>
      </c>
    </row>
    <row r="125" spans="1:20" x14ac:dyDescent="0.35">
      <c r="A125" s="40" t="s">
        <v>175</v>
      </c>
      <c r="B125" s="37"/>
      <c r="C125" s="28"/>
      <c r="D125" s="37"/>
      <c r="E125" s="37"/>
      <c r="F125" s="37"/>
      <c r="G125" s="37"/>
      <c r="H125" s="37"/>
      <c r="I125" s="37"/>
      <c r="J125" s="19"/>
      <c r="K125" s="19"/>
      <c r="L125" s="19"/>
      <c r="M125" s="19"/>
      <c r="N125" s="19"/>
      <c r="O125" s="8"/>
      <c r="Q125" s="32"/>
      <c r="S125" s="33">
        <f t="shared" si="11"/>
        <v>0</v>
      </c>
      <c r="T125" s="30">
        <f t="shared" si="12"/>
        <v>0</v>
      </c>
    </row>
    <row r="126" spans="1:20" x14ac:dyDescent="0.35">
      <c r="A126" s="40" t="s">
        <v>176</v>
      </c>
      <c r="B126" s="37"/>
      <c r="C126" s="28"/>
      <c r="D126" s="37"/>
      <c r="E126" s="37"/>
      <c r="F126" s="38"/>
      <c r="G126" s="38"/>
      <c r="H126" s="38"/>
      <c r="I126" s="37"/>
      <c r="J126" s="19"/>
      <c r="K126" s="19"/>
      <c r="L126" s="20"/>
      <c r="M126" s="20"/>
      <c r="N126" s="20"/>
      <c r="O126" s="8"/>
      <c r="Q126" s="32"/>
      <c r="S126" s="33">
        <f t="shared" si="11"/>
        <v>0</v>
      </c>
      <c r="T126" s="30">
        <f t="shared" si="12"/>
        <v>0</v>
      </c>
    </row>
    <row r="127" spans="1:20" x14ac:dyDescent="0.35">
      <c r="A127" s="40" t="s">
        <v>177</v>
      </c>
      <c r="B127" s="37"/>
      <c r="C127" s="28"/>
      <c r="D127" s="37"/>
      <c r="E127" s="37"/>
      <c r="F127" s="38"/>
      <c r="G127" s="38"/>
      <c r="H127" s="38"/>
      <c r="I127" s="37"/>
      <c r="J127" s="19"/>
      <c r="K127" s="19"/>
      <c r="L127" s="20"/>
      <c r="M127" s="20"/>
      <c r="N127" s="20"/>
      <c r="O127" s="8"/>
      <c r="Q127" s="32"/>
      <c r="S127" s="33">
        <f t="shared" si="11"/>
        <v>0</v>
      </c>
      <c r="T127" s="30">
        <f t="shared" si="12"/>
        <v>0</v>
      </c>
    </row>
    <row r="128" spans="1:20" x14ac:dyDescent="0.35">
      <c r="A128" s="40" t="s">
        <v>178</v>
      </c>
      <c r="B128" s="37"/>
      <c r="C128" s="28"/>
      <c r="D128" s="37"/>
      <c r="E128" s="37"/>
      <c r="F128" s="37"/>
      <c r="G128" s="37"/>
      <c r="H128" s="37"/>
      <c r="I128" s="37"/>
      <c r="J128" s="19"/>
      <c r="K128" s="19"/>
      <c r="L128" s="19"/>
      <c r="M128" s="19"/>
      <c r="N128" s="19"/>
      <c r="O128" s="8"/>
      <c r="Q128" s="32"/>
      <c r="S128" s="33">
        <f t="shared" si="11"/>
        <v>0</v>
      </c>
      <c r="T128" s="30">
        <f t="shared" si="12"/>
        <v>0</v>
      </c>
    </row>
    <row r="129" spans="1:20" x14ac:dyDescent="0.35">
      <c r="A129" s="40" t="s">
        <v>179</v>
      </c>
      <c r="B129" s="37"/>
      <c r="C129" s="28"/>
      <c r="D129" s="37"/>
      <c r="E129" s="37"/>
      <c r="F129" s="37"/>
      <c r="G129" s="37"/>
      <c r="H129" s="37"/>
      <c r="I129" s="37"/>
      <c r="J129" s="19"/>
      <c r="K129" s="19"/>
      <c r="L129" s="19"/>
      <c r="M129" s="19"/>
      <c r="N129" s="19"/>
      <c r="O129" s="8"/>
      <c r="Q129" s="32"/>
      <c r="S129" s="33">
        <f t="shared" si="11"/>
        <v>0</v>
      </c>
      <c r="T129" s="30">
        <f t="shared" si="12"/>
        <v>0</v>
      </c>
    </row>
    <row r="130" spans="1:20" x14ac:dyDescent="0.35">
      <c r="A130" s="40" t="s">
        <v>180</v>
      </c>
      <c r="B130" s="37"/>
      <c r="C130" s="28"/>
      <c r="D130" s="37"/>
      <c r="E130" s="37"/>
      <c r="F130" s="37"/>
      <c r="G130" s="37"/>
      <c r="H130" s="37"/>
      <c r="I130" s="37"/>
      <c r="J130" s="19"/>
      <c r="K130" s="19"/>
      <c r="L130" s="19"/>
      <c r="M130" s="19"/>
      <c r="N130" s="19"/>
      <c r="O130" s="8"/>
      <c r="Q130" s="32"/>
      <c r="S130" s="33">
        <f t="shared" si="11"/>
        <v>0</v>
      </c>
      <c r="T130" s="30">
        <f t="shared" si="12"/>
        <v>0</v>
      </c>
    </row>
    <row r="131" spans="1:20" x14ac:dyDescent="0.35">
      <c r="A131" s="40" t="s">
        <v>181</v>
      </c>
      <c r="B131" s="37"/>
      <c r="C131" s="28"/>
      <c r="D131" s="37"/>
      <c r="E131" s="37"/>
      <c r="F131" s="38"/>
      <c r="G131" s="38"/>
      <c r="H131" s="38"/>
      <c r="I131" s="37"/>
      <c r="J131" s="19"/>
      <c r="K131" s="19"/>
      <c r="L131" s="20"/>
      <c r="M131" s="20"/>
      <c r="N131" s="20"/>
      <c r="O131" s="8"/>
      <c r="Q131" s="32"/>
      <c r="S131" s="33">
        <f t="shared" si="11"/>
        <v>0</v>
      </c>
      <c r="T131" s="30">
        <f t="shared" si="12"/>
        <v>0</v>
      </c>
    </row>
    <row r="132" spans="1:20" x14ac:dyDescent="0.35">
      <c r="A132" s="40" t="s">
        <v>182</v>
      </c>
      <c r="B132" s="37"/>
      <c r="C132" s="28"/>
      <c r="D132" s="37"/>
      <c r="E132" s="37"/>
      <c r="F132" s="38"/>
      <c r="G132" s="38"/>
      <c r="H132" s="38"/>
      <c r="I132" s="37"/>
      <c r="J132" s="19"/>
      <c r="K132" s="19"/>
      <c r="L132" s="20"/>
      <c r="M132" s="20"/>
      <c r="N132" s="20"/>
      <c r="O132" s="8"/>
      <c r="Q132" s="32"/>
      <c r="S132" s="33">
        <f t="shared" si="11"/>
        <v>0</v>
      </c>
      <c r="T132" s="30">
        <f t="shared" si="12"/>
        <v>0</v>
      </c>
    </row>
    <row r="133" spans="1:20" x14ac:dyDescent="0.35">
      <c r="A133" s="40" t="s">
        <v>183</v>
      </c>
      <c r="B133" s="37"/>
      <c r="C133" s="28"/>
      <c r="D133" s="37"/>
      <c r="E133" s="37"/>
      <c r="F133" s="37"/>
      <c r="G133" s="37"/>
      <c r="H133" s="37"/>
      <c r="I133" s="37"/>
      <c r="J133" s="19"/>
      <c r="K133" s="19"/>
      <c r="L133" s="19"/>
      <c r="M133" s="19"/>
      <c r="N133" s="19"/>
      <c r="O133" s="8"/>
      <c r="Q133" s="32"/>
      <c r="S133" s="33">
        <f t="shared" si="11"/>
        <v>0</v>
      </c>
      <c r="T133" s="30">
        <f t="shared" si="12"/>
        <v>0</v>
      </c>
    </row>
    <row r="134" spans="1:20" x14ac:dyDescent="0.35">
      <c r="A134" s="40" t="s">
        <v>184</v>
      </c>
      <c r="B134" s="37"/>
      <c r="C134" s="28"/>
      <c r="D134" s="37"/>
      <c r="E134" s="37"/>
      <c r="F134" s="37"/>
      <c r="G134" s="37"/>
      <c r="H134" s="37"/>
      <c r="I134" s="37"/>
      <c r="J134" s="19"/>
      <c r="K134" s="19"/>
      <c r="L134" s="19"/>
      <c r="M134" s="19"/>
      <c r="N134" s="19"/>
      <c r="O134" s="8"/>
      <c r="Q134" s="32"/>
      <c r="S134" s="33">
        <f t="shared" si="11"/>
        <v>0</v>
      </c>
      <c r="T134" s="30">
        <f t="shared" si="12"/>
        <v>0</v>
      </c>
    </row>
    <row r="135" spans="1:20" x14ac:dyDescent="0.35">
      <c r="A135" s="40" t="s">
        <v>185</v>
      </c>
      <c r="B135" s="37"/>
      <c r="C135" s="28"/>
      <c r="D135" s="37"/>
      <c r="E135" s="37"/>
      <c r="F135" s="37"/>
      <c r="G135" s="37"/>
      <c r="H135" s="37"/>
      <c r="I135" s="37"/>
      <c r="J135" s="19"/>
      <c r="K135" s="19"/>
      <c r="L135" s="19"/>
      <c r="M135" s="19"/>
      <c r="N135" s="19"/>
      <c r="O135" s="8"/>
      <c r="Q135" s="32"/>
      <c r="S135" s="33">
        <f t="shared" si="11"/>
        <v>0</v>
      </c>
      <c r="T135" s="30">
        <f t="shared" si="12"/>
        <v>0</v>
      </c>
    </row>
    <row r="136" spans="1:20" x14ac:dyDescent="0.35">
      <c r="A136" s="40" t="s">
        <v>186</v>
      </c>
      <c r="B136" s="37"/>
      <c r="C136" s="28"/>
      <c r="D136" s="37"/>
      <c r="E136" s="37"/>
      <c r="F136" s="38"/>
      <c r="G136" s="38"/>
      <c r="H136" s="38"/>
      <c r="I136" s="37"/>
      <c r="J136" s="19"/>
      <c r="K136" s="19"/>
      <c r="L136" s="20"/>
      <c r="M136" s="20"/>
      <c r="N136" s="20"/>
      <c r="O136" s="8"/>
      <c r="Q136" s="32"/>
      <c r="S136" s="33">
        <f t="shared" si="11"/>
        <v>0</v>
      </c>
      <c r="T136" s="30">
        <f t="shared" si="12"/>
        <v>0</v>
      </c>
    </row>
    <row r="137" spans="1:20" x14ac:dyDescent="0.35">
      <c r="A137" s="40" t="s">
        <v>187</v>
      </c>
      <c r="B137" s="37"/>
      <c r="C137" s="28"/>
      <c r="D137" s="37"/>
      <c r="E137" s="37"/>
      <c r="F137" s="38"/>
      <c r="G137" s="38"/>
      <c r="H137" s="38"/>
      <c r="I137" s="37"/>
      <c r="J137" s="19"/>
      <c r="K137" s="19"/>
      <c r="L137" s="20"/>
      <c r="M137" s="20"/>
      <c r="N137" s="20"/>
      <c r="O137" s="8"/>
      <c r="Q137" s="32"/>
      <c r="S137" s="33">
        <f t="shared" si="11"/>
        <v>0</v>
      </c>
      <c r="T137" s="30">
        <f t="shared" si="12"/>
        <v>0</v>
      </c>
    </row>
    <row r="138" spans="1:20" x14ac:dyDescent="0.35">
      <c r="A138" s="40" t="s">
        <v>188</v>
      </c>
      <c r="B138" s="37"/>
      <c r="C138" s="28"/>
      <c r="D138" s="37"/>
      <c r="E138" s="37"/>
      <c r="F138" s="37"/>
      <c r="G138" s="37"/>
      <c r="H138" s="37"/>
      <c r="I138" s="37"/>
      <c r="J138" s="19"/>
      <c r="K138" s="19"/>
      <c r="L138" s="19"/>
      <c r="M138" s="19"/>
      <c r="N138" s="19"/>
      <c r="O138" s="8"/>
      <c r="Q138" s="32"/>
      <c r="S138" s="33">
        <f t="shared" si="11"/>
        <v>0</v>
      </c>
      <c r="T138" s="30">
        <f t="shared" si="12"/>
        <v>0</v>
      </c>
    </row>
    <row r="139" spans="1:20" x14ac:dyDescent="0.35">
      <c r="A139" s="40" t="s">
        <v>189</v>
      </c>
      <c r="B139" s="37"/>
      <c r="C139" s="28"/>
      <c r="D139" s="37"/>
      <c r="E139" s="37"/>
      <c r="F139" s="37"/>
      <c r="G139" s="37"/>
      <c r="H139" s="37"/>
      <c r="I139" s="37"/>
      <c r="J139" s="19"/>
      <c r="K139" s="19"/>
      <c r="L139" s="19"/>
      <c r="M139" s="19"/>
      <c r="N139" s="19"/>
      <c r="O139" s="8"/>
      <c r="Q139" s="32"/>
      <c r="S139" s="33">
        <f t="shared" si="11"/>
        <v>0</v>
      </c>
      <c r="T139" s="30">
        <f t="shared" si="12"/>
        <v>0</v>
      </c>
    </row>
    <row r="140" spans="1:20" x14ac:dyDescent="0.35">
      <c r="A140" s="40" t="s">
        <v>190</v>
      </c>
      <c r="B140" s="37"/>
      <c r="C140" s="28"/>
      <c r="D140" s="37"/>
      <c r="E140" s="37"/>
      <c r="F140" s="37"/>
      <c r="G140" s="37"/>
      <c r="H140" s="37"/>
      <c r="I140" s="37"/>
      <c r="J140" s="19"/>
      <c r="K140" s="19"/>
      <c r="L140" s="19"/>
      <c r="M140" s="19"/>
      <c r="N140" s="19"/>
      <c r="O140" s="8"/>
      <c r="Q140" s="32"/>
      <c r="S140" s="33">
        <f t="shared" si="11"/>
        <v>0</v>
      </c>
      <c r="T140" s="30">
        <f t="shared" si="12"/>
        <v>0</v>
      </c>
    </row>
    <row r="141" spans="1:20" x14ac:dyDescent="0.35">
      <c r="A141" s="40" t="s">
        <v>191</v>
      </c>
      <c r="B141" s="37"/>
      <c r="C141" s="28"/>
      <c r="D141" s="37"/>
      <c r="E141" s="37"/>
      <c r="F141" s="38"/>
      <c r="G141" s="38"/>
      <c r="H141" s="38"/>
      <c r="I141" s="37"/>
      <c r="J141" s="19"/>
      <c r="K141" s="19"/>
      <c r="L141" s="20"/>
      <c r="M141" s="20"/>
      <c r="N141" s="20"/>
      <c r="O141" s="8"/>
      <c r="Q141" s="32"/>
      <c r="S141" s="33">
        <f t="shared" si="11"/>
        <v>0</v>
      </c>
      <c r="T141" s="30">
        <f t="shared" si="12"/>
        <v>0</v>
      </c>
    </row>
    <row r="142" spans="1:20" x14ac:dyDescent="0.35">
      <c r="A142" s="40" t="s">
        <v>192</v>
      </c>
      <c r="B142" s="37"/>
      <c r="C142" s="28"/>
      <c r="D142" s="37"/>
      <c r="E142" s="37"/>
      <c r="F142" s="38"/>
      <c r="G142" s="38"/>
      <c r="H142" s="38"/>
      <c r="I142" s="37"/>
      <c r="J142" s="19"/>
      <c r="K142" s="19"/>
      <c r="L142" s="20"/>
      <c r="M142" s="20"/>
      <c r="N142" s="20"/>
      <c r="O142" s="8"/>
      <c r="Q142" s="32"/>
      <c r="S142" s="33">
        <f t="shared" si="11"/>
        <v>0</v>
      </c>
      <c r="T142" s="30">
        <f t="shared" si="12"/>
        <v>0</v>
      </c>
    </row>
    <row r="143" spans="1:20" x14ac:dyDescent="0.35">
      <c r="A143" s="40" t="s">
        <v>193</v>
      </c>
      <c r="B143" s="37"/>
      <c r="C143" s="28"/>
      <c r="D143" s="37"/>
      <c r="E143" s="37"/>
      <c r="F143" s="37"/>
      <c r="G143" s="37"/>
      <c r="H143" s="37"/>
      <c r="I143" s="37"/>
      <c r="J143" s="19"/>
      <c r="K143" s="19"/>
      <c r="L143" s="19"/>
      <c r="M143" s="19"/>
      <c r="N143" s="19"/>
      <c r="O143" s="8"/>
      <c r="Q143" s="32"/>
      <c r="S143" s="33">
        <f t="shared" si="11"/>
        <v>0</v>
      </c>
      <c r="T143" s="30">
        <f t="shared" si="12"/>
        <v>0</v>
      </c>
    </row>
    <row r="144" spans="1:20" x14ac:dyDescent="0.35">
      <c r="A144" s="40" t="s">
        <v>194</v>
      </c>
      <c r="B144" s="37"/>
      <c r="C144" s="28"/>
      <c r="D144" s="37"/>
      <c r="E144" s="37"/>
      <c r="F144" s="37"/>
      <c r="G144" s="37"/>
      <c r="H144" s="37"/>
      <c r="I144" s="37"/>
      <c r="J144" s="19"/>
      <c r="K144" s="19"/>
      <c r="L144" s="19"/>
      <c r="M144" s="19"/>
      <c r="N144" s="19"/>
      <c r="O144" s="8"/>
      <c r="Q144" s="32"/>
      <c r="S144" s="33">
        <f t="shared" si="11"/>
        <v>0</v>
      </c>
      <c r="T144" s="30">
        <f t="shared" si="12"/>
        <v>0</v>
      </c>
    </row>
    <row r="145" spans="1:20" x14ac:dyDescent="0.35">
      <c r="A145" s="40" t="s">
        <v>195</v>
      </c>
      <c r="B145" s="37"/>
      <c r="C145" s="28"/>
      <c r="D145" s="37"/>
      <c r="E145" s="37"/>
      <c r="F145" s="37"/>
      <c r="G145" s="37"/>
      <c r="H145" s="37"/>
      <c r="I145" s="37"/>
      <c r="J145" s="19"/>
      <c r="K145" s="19"/>
      <c r="L145" s="19"/>
      <c r="M145" s="19"/>
      <c r="N145" s="19"/>
      <c r="O145" s="8"/>
      <c r="Q145" s="32"/>
      <c r="S145" s="33">
        <f t="shared" si="11"/>
        <v>0</v>
      </c>
      <c r="T145" s="30">
        <f t="shared" si="12"/>
        <v>0</v>
      </c>
    </row>
    <row r="146" spans="1:20" x14ac:dyDescent="0.35">
      <c r="A146" s="40" t="s">
        <v>196</v>
      </c>
      <c r="B146" s="37"/>
      <c r="C146" s="28"/>
      <c r="D146" s="37"/>
      <c r="E146" s="37"/>
      <c r="F146" s="38"/>
      <c r="G146" s="38"/>
      <c r="H146" s="38"/>
      <c r="I146" s="37"/>
      <c r="J146" s="19"/>
      <c r="K146" s="19"/>
      <c r="L146" s="20"/>
      <c r="M146" s="20"/>
      <c r="N146" s="20"/>
      <c r="O146" s="8"/>
      <c r="Q146" s="32"/>
      <c r="S146" s="33">
        <f t="shared" si="11"/>
        <v>0</v>
      </c>
      <c r="T146" s="30">
        <f t="shared" si="12"/>
        <v>0</v>
      </c>
    </row>
    <row r="147" spans="1:20" x14ac:dyDescent="0.35">
      <c r="A147" s="40" t="s">
        <v>197</v>
      </c>
      <c r="B147" s="37"/>
      <c r="C147" s="28"/>
      <c r="D147" s="37"/>
      <c r="E147" s="37"/>
      <c r="F147" s="38"/>
      <c r="G147" s="38"/>
      <c r="H147" s="38"/>
      <c r="I147" s="37"/>
      <c r="J147" s="19"/>
      <c r="K147" s="19"/>
      <c r="L147" s="20"/>
      <c r="M147" s="20"/>
      <c r="N147" s="20"/>
      <c r="O147" s="8"/>
      <c r="Q147" s="32"/>
      <c r="S147" s="33">
        <f t="shared" si="11"/>
        <v>0</v>
      </c>
      <c r="T147" s="30">
        <f t="shared" si="12"/>
        <v>0</v>
      </c>
    </row>
    <row r="148" spans="1:20" x14ac:dyDescent="0.35">
      <c r="A148" s="40" t="s">
        <v>198</v>
      </c>
      <c r="B148" s="37"/>
      <c r="C148" s="28"/>
      <c r="D148" s="37"/>
      <c r="E148" s="37"/>
      <c r="F148" s="37"/>
      <c r="G148" s="37"/>
      <c r="H148" s="37"/>
      <c r="I148" s="37"/>
      <c r="J148" s="19"/>
      <c r="K148" s="19"/>
      <c r="L148" s="19"/>
      <c r="M148" s="19"/>
      <c r="N148" s="19"/>
      <c r="O148" s="8"/>
      <c r="Q148" s="32"/>
      <c r="S148" s="33">
        <f t="shared" si="11"/>
        <v>0</v>
      </c>
      <c r="T148" s="30">
        <f t="shared" si="12"/>
        <v>0</v>
      </c>
    </row>
    <row r="149" spans="1:20" x14ac:dyDescent="0.35">
      <c r="A149" s="40" t="s">
        <v>199</v>
      </c>
      <c r="B149" s="37"/>
      <c r="C149" s="28"/>
      <c r="D149" s="37"/>
      <c r="E149" s="37"/>
      <c r="F149" s="37"/>
      <c r="G149" s="37"/>
      <c r="H149" s="37"/>
      <c r="I149" s="37"/>
      <c r="J149" s="19"/>
      <c r="K149" s="19"/>
      <c r="L149" s="19"/>
      <c r="M149" s="19"/>
      <c r="N149" s="19"/>
      <c r="O149" s="8"/>
      <c r="Q149" s="32"/>
      <c r="S149" s="33">
        <f t="shared" si="11"/>
        <v>0</v>
      </c>
      <c r="T149" s="30">
        <f t="shared" si="12"/>
        <v>0</v>
      </c>
    </row>
    <row r="150" spans="1:20" x14ac:dyDescent="0.35">
      <c r="A150" s="40" t="s">
        <v>200</v>
      </c>
      <c r="B150" s="37"/>
      <c r="C150" s="28"/>
      <c r="D150" s="37"/>
      <c r="E150" s="37"/>
      <c r="F150" s="37"/>
      <c r="G150" s="37"/>
      <c r="H150" s="37"/>
      <c r="I150" s="37"/>
      <c r="J150" s="19"/>
      <c r="K150" s="19"/>
      <c r="L150" s="19"/>
      <c r="M150" s="19"/>
      <c r="N150" s="19"/>
      <c r="O150" s="8"/>
      <c r="Q150" s="32"/>
      <c r="S150" s="33">
        <f t="shared" si="11"/>
        <v>0</v>
      </c>
      <c r="T150" s="30">
        <f t="shared" si="12"/>
        <v>0</v>
      </c>
    </row>
  </sheetData>
  <mergeCells count="5">
    <mergeCell ref="J5:K5"/>
    <mergeCell ref="M5:N5"/>
    <mergeCell ref="A3:O3"/>
    <mergeCell ref="G5:H5"/>
    <mergeCell ref="D5:E5"/>
  </mergeCells>
  <phoneticPr fontId="2" type="noConversion"/>
  <printOptions horizontalCentered="1"/>
  <pageMargins left="0.24" right="0.19" top="0.32" bottom="0.31496062992125984" header="0.19685039370078741" footer="0.2362204724409449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80683-9CB0-44E0-BF38-FB922027541F}">
  <dimension ref="A2:S150"/>
  <sheetViews>
    <sheetView showGridLines="0" zoomScaleNormal="100" workbookViewId="0">
      <selection activeCell="M8" sqref="M8"/>
    </sheetView>
  </sheetViews>
  <sheetFormatPr defaultColWidth="8.77734375" defaultRowHeight="18" x14ac:dyDescent="0.35"/>
  <cols>
    <col min="1" max="1" width="5.33203125" style="6" bestFit="1" customWidth="1"/>
    <col min="2" max="7" width="6.6640625" style="2" customWidth="1"/>
    <col min="8" max="8" width="9.77734375" style="2" bestFit="1" customWidth="1"/>
    <col min="9" max="22" width="8.77734375" style="2" customWidth="1"/>
    <col min="23" max="16384" width="8.77734375" style="2"/>
  </cols>
  <sheetData>
    <row r="2" spans="1:19" x14ac:dyDescent="0.35">
      <c r="A2" s="9"/>
    </row>
    <row r="3" spans="1:19" x14ac:dyDescent="0.35">
      <c r="A3" s="79"/>
    </row>
    <row r="4" spans="1:19" x14ac:dyDescent="0.35">
      <c r="A4" s="80"/>
    </row>
    <row r="5" spans="1:19" x14ac:dyDescent="0.35">
      <c r="A5" s="116" t="s">
        <v>1</v>
      </c>
      <c r="B5" s="118" t="s">
        <v>75</v>
      </c>
      <c r="C5" s="118"/>
      <c r="D5" s="118"/>
      <c r="E5" s="118"/>
      <c r="F5" s="118"/>
      <c r="G5" s="118"/>
      <c r="H5" s="118"/>
      <c r="J5" s="118" t="s">
        <v>77</v>
      </c>
      <c r="K5" s="118"/>
      <c r="L5" s="118"/>
      <c r="M5" s="118"/>
      <c r="N5" s="118"/>
      <c r="O5" s="118" t="s">
        <v>76</v>
      </c>
      <c r="P5" s="118"/>
      <c r="Q5" s="118"/>
      <c r="R5" s="118"/>
      <c r="S5" s="118"/>
    </row>
    <row r="6" spans="1:19" x14ac:dyDescent="0.35">
      <c r="A6" s="117"/>
      <c r="B6" s="8" t="s">
        <v>20</v>
      </c>
      <c r="C6" s="8" t="s">
        <v>21</v>
      </c>
      <c r="D6" s="8" t="s">
        <v>26</v>
      </c>
      <c r="E6" s="34" t="s">
        <v>22</v>
      </c>
      <c r="F6" s="8" t="s">
        <v>23</v>
      </c>
      <c r="G6" s="8" t="s">
        <v>27</v>
      </c>
      <c r="H6" s="8" t="s">
        <v>74</v>
      </c>
      <c r="J6" s="8" t="s">
        <v>57</v>
      </c>
      <c r="K6" s="8" t="s">
        <v>56</v>
      </c>
      <c r="L6" s="8" t="s">
        <v>17</v>
      </c>
      <c r="M6" s="8" t="s">
        <v>64</v>
      </c>
      <c r="N6" s="8" t="s">
        <v>65</v>
      </c>
      <c r="O6" s="8" t="s">
        <v>57</v>
      </c>
      <c r="P6" s="8" t="s">
        <v>56</v>
      </c>
      <c r="Q6" s="8" t="s">
        <v>17</v>
      </c>
      <c r="R6" s="8" t="s">
        <v>64</v>
      </c>
      <c r="S6" s="8" t="s">
        <v>65</v>
      </c>
    </row>
    <row r="7" spans="1:19" x14ac:dyDescent="0.35">
      <c r="A7" s="78" t="str">
        <f>NGL_Data!A7</f>
        <v>BM0</v>
      </c>
      <c r="B7" s="31"/>
      <c r="C7" s="31"/>
      <c r="D7" s="31"/>
      <c r="E7" s="31"/>
      <c r="F7" s="31"/>
      <c r="G7" s="31"/>
      <c r="H7" s="31"/>
      <c r="J7" s="8"/>
      <c r="K7" s="8"/>
      <c r="L7" s="8"/>
      <c r="M7" s="8"/>
      <c r="N7" s="8"/>
      <c r="O7" s="29"/>
      <c r="P7" s="29"/>
      <c r="Q7" s="29"/>
      <c r="R7" s="29"/>
      <c r="S7" s="29"/>
    </row>
    <row r="8" spans="1:19" x14ac:dyDescent="0.35">
      <c r="A8" s="78" t="str">
        <f>NGL_Data!A8</f>
        <v>0+000</v>
      </c>
      <c r="B8" s="31">
        <f>NGL_Data!$S$2-((NGL_Data!$J8-NGL_Data!$Q8)*NGL_Data!$S$3)-((NGL_Data!$N8-NGL_Data!$Q8)*NGL_Data!$S$3)</f>
        <v>3.9500000000000171</v>
      </c>
      <c r="C8" s="31">
        <f>NGL_Data!$K8-NGL_Data!$Q8</f>
        <v>2.0300000000000011</v>
      </c>
      <c r="D8" s="31">
        <f>NGL_Data!$S$2-($B8/2)-((NGL_Data!$N8-NGL_Data!$Q8)*NGL_Data!$S$3)</f>
        <v>5.8250000000000028</v>
      </c>
      <c r="E8" s="31">
        <f>NGL_Data!$L8-NGL_Data!$Q8</f>
        <v>2.0499999999999972</v>
      </c>
      <c r="F8" s="31">
        <f>NGL_Data!$M8-NGL_Data!$Q8</f>
        <v>2.1499999999999915</v>
      </c>
      <c r="G8" s="31">
        <f>NGL_Data!$S$2-($B8/2)-((NGL_Data!$J8-NGL_Data!$Q8)*NGL_Data!$S$3)</f>
        <v>6.1749999999999972</v>
      </c>
      <c r="H8" s="31">
        <f>(($B8*$E8)+($C8*$D8)+($F8*$G8))/2</f>
        <v>16.599249999999987</v>
      </c>
      <c r="J8" s="31">
        <f>D8</f>
        <v>5.8250000000000028</v>
      </c>
      <c r="K8" s="31">
        <f>B8/2</f>
        <v>1.9750000000000085</v>
      </c>
      <c r="L8" s="31">
        <v>0</v>
      </c>
      <c r="M8" s="31">
        <f>B8/2</f>
        <v>1.9750000000000085</v>
      </c>
      <c r="N8" s="31">
        <f>G8</f>
        <v>6.1749999999999972</v>
      </c>
      <c r="O8" s="30">
        <f>NGL_Data!$J8</f>
        <v>98.85</v>
      </c>
      <c r="P8" s="30">
        <f>Q8</f>
        <v>95</v>
      </c>
      <c r="Q8" s="30">
        <f>NGL_Data!Q8</f>
        <v>95</v>
      </c>
      <c r="R8" s="30">
        <f>Q8</f>
        <v>95</v>
      </c>
      <c r="S8" s="30">
        <f>NGL_Data!$N8</f>
        <v>99.199999999999989</v>
      </c>
    </row>
    <row r="9" spans="1:19" x14ac:dyDescent="0.35">
      <c r="A9" s="78" t="str">
        <f>NGL_Data!A9</f>
        <v>0+025</v>
      </c>
      <c r="B9" s="31">
        <f>NGL_Data!$S$2-((NGL_Data!$J9-NGL_Data!$Q9)*NGL_Data!$S$3)-((NGL_Data!$N9-NGL_Data!$Q9)*NGL_Data!$S$3)</f>
        <v>6.9200000000000017</v>
      </c>
      <c r="C9" s="31">
        <f>NGL_Data!$K9-NGL_Data!$Q9</f>
        <v>1.3999999999999915</v>
      </c>
      <c r="D9" s="31">
        <f>NGL_Data!$S$2-($B9/2)-((NGL_Data!$N9-NGL_Data!$Q9)*NGL_Data!$S$3)</f>
        <v>6.009999999999998</v>
      </c>
      <c r="E9" s="31">
        <f>NGL_Data!$L9-NGL_Data!$Q9</f>
        <v>1.1499999999999915</v>
      </c>
      <c r="F9" s="31">
        <f>NGL_Data!$M9-NGL_Data!$Q9</f>
        <v>1.289999999999992</v>
      </c>
      <c r="G9" s="31">
        <f>NGL_Data!$S$2-($B9/2)-((NGL_Data!$J9-NGL_Data!$Q9)*NGL_Data!$S$3)</f>
        <v>5.990000000000002</v>
      </c>
      <c r="H9" s="31">
        <f t="shared" ref="H9:H72" si="0">(($B9*$E9)+($C9*$D9)+($F9*$G9))/2</f>
        <v>12.049549999999922</v>
      </c>
      <c r="J9" s="31">
        <f t="shared" ref="J9:J72" si="1">D9</f>
        <v>6.009999999999998</v>
      </c>
      <c r="K9" s="31">
        <f t="shared" ref="K9:K72" si="2">B9/2</f>
        <v>3.4600000000000009</v>
      </c>
      <c r="L9" s="31">
        <v>0</v>
      </c>
      <c r="M9" s="31">
        <f t="shared" ref="M9:M72" si="3">B9/2</f>
        <v>3.4600000000000009</v>
      </c>
      <c r="N9" s="31">
        <f t="shared" ref="N9:N72" si="4">G9</f>
        <v>5.990000000000002</v>
      </c>
      <c r="O9" s="30">
        <f>NGL_Data!$J9</f>
        <v>98.55</v>
      </c>
      <c r="P9" s="30">
        <f t="shared" ref="P9:P72" si="5">Q9</f>
        <v>96</v>
      </c>
      <c r="Q9" s="30">
        <f>NGL_Data!Q9</f>
        <v>96</v>
      </c>
      <c r="R9" s="30">
        <f t="shared" ref="R9:R72" si="6">Q9</f>
        <v>96</v>
      </c>
      <c r="S9" s="30">
        <f>NGL_Data!$N9</f>
        <v>98.53</v>
      </c>
    </row>
    <row r="10" spans="1:19" x14ac:dyDescent="0.35">
      <c r="A10" s="78" t="str">
        <f>NGL_Data!A10</f>
        <v>TP</v>
      </c>
      <c r="B10" s="31">
        <f>NGL_Data!$S$2-((NGL_Data!$J10-NGL_Data!$Q10)*NGL_Data!$S$3)-((NGL_Data!$N10-NGL_Data!$Q10)*NGL_Data!$S$3)</f>
        <v>12</v>
      </c>
      <c r="C10" s="31">
        <f>NGL_Data!$K10-NGL_Data!$Q10</f>
        <v>0</v>
      </c>
      <c r="D10" s="31">
        <f>NGL_Data!$S$2-($B10/2)-((NGL_Data!$N10-NGL_Data!$Q10)*NGL_Data!$S$3)</f>
        <v>6</v>
      </c>
      <c r="E10" s="31">
        <f>NGL_Data!$L10-NGL_Data!$Q10</f>
        <v>100.85</v>
      </c>
      <c r="F10" s="31">
        <f>NGL_Data!$M10-NGL_Data!$Q10</f>
        <v>0</v>
      </c>
      <c r="G10" s="31">
        <f>NGL_Data!$S$2-($B10/2)-((NGL_Data!$J10-NGL_Data!$Q10)*NGL_Data!$S$3)</f>
        <v>6</v>
      </c>
      <c r="H10" s="31">
        <f t="shared" si="0"/>
        <v>605.09999999999991</v>
      </c>
      <c r="J10" s="31">
        <f t="shared" si="1"/>
        <v>6</v>
      </c>
      <c r="K10" s="31">
        <f t="shared" si="2"/>
        <v>6</v>
      </c>
      <c r="L10" s="31">
        <v>0</v>
      </c>
      <c r="M10" s="31">
        <f t="shared" si="3"/>
        <v>6</v>
      </c>
      <c r="N10" s="31">
        <f t="shared" si="4"/>
        <v>6</v>
      </c>
      <c r="O10" s="30">
        <f>NGL_Data!$J10</f>
        <v>0</v>
      </c>
      <c r="P10" s="30">
        <f t="shared" si="5"/>
        <v>0</v>
      </c>
      <c r="Q10" s="30">
        <f>NGL_Data!Q10</f>
        <v>0</v>
      </c>
      <c r="R10" s="30">
        <f t="shared" si="6"/>
        <v>0</v>
      </c>
      <c r="S10" s="30">
        <f>NGL_Data!$N10</f>
        <v>0</v>
      </c>
    </row>
    <row r="11" spans="1:19" x14ac:dyDescent="0.35">
      <c r="A11" s="78" t="str">
        <f>NGL_Data!A11</f>
        <v>0+050</v>
      </c>
      <c r="B11" s="31">
        <f>NGL_Data!$S$2-((NGL_Data!$J11-NGL_Data!$Q11)*NGL_Data!$S$3)-((NGL_Data!$N11-NGL_Data!$Q11)*NGL_Data!$S$3)</f>
        <v>5.8300000000000125</v>
      </c>
      <c r="C11" s="31">
        <f>NGL_Data!$K11-NGL_Data!$Q11</f>
        <v>1.8499999999999943</v>
      </c>
      <c r="D11" s="31">
        <f>NGL_Data!$S$2-($B11/2)-((NGL_Data!$N11-NGL_Data!$Q11)*NGL_Data!$S$3)</f>
        <v>6.0349999999999966</v>
      </c>
      <c r="E11" s="31">
        <f>NGL_Data!$L11-NGL_Data!$Q11</f>
        <v>1.6999999999999886</v>
      </c>
      <c r="F11" s="31">
        <f>NGL_Data!$M11-NGL_Data!$Q11</f>
        <v>2.0599999999999881</v>
      </c>
      <c r="G11" s="31">
        <f>NGL_Data!$S$2-($B11/2)-((NGL_Data!$J11-NGL_Data!$Q11)*NGL_Data!$S$3)</f>
        <v>5.9650000000000034</v>
      </c>
      <c r="H11" s="31">
        <f t="shared" si="0"/>
        <v>16.681824999999925</v>
      </c>
      <c r="J11" s="31">
        <f t="shared" si="1"/>
        <v>6.0349999999999966</v>
      </c>
      <c r="K11" s="31">
        <f t="shared" si="2"/>
        <v>2.9150000000000063</v>
      </c>
      <c r="L11" s="31">
        <v>0</v>
      </c>
      <c r="M11" s="31">
        <f t="shared" si="3"/>
        <v>2.9150000000000063</v>
      </c>
      <c r="N11" s="31">
        <f t="shared" si="4"/>
        <v>5.9650000000000034</v>
      </c>
      <c r="O11" s="30">
        <f>NGL_Data!$J11</f>
        <v>98.61999999999999</v>
      </c>
      <c r="P11" s="30">
        <f t="shared" si="5"/>
        <v>95.5</v>
      </c>
      <c r="Q11" s="30">
        <f>NGL_Data!Q11</f>
        <v>95.5</v>
      </c>
      <c r="R11" s="30">
        <f t="shared" si="6"/>
        <v>95.5</v>
      </c>
      <c r="S11" s="30">
        <f>NGL_Data!$N11</f>
        <v>98.55</v>
      </c>
    </row>
    <row r="12" spans="1:19" x14ac:dyDescent="0.35">
      <c r="A12" s="78" t="str">
        <f>NGL_Data!A12</f>
        <v>0+075</v>
      </c>
      <c r="B12" s="31">
        <f>NGL_Data!$S$2-((NGL_Data!$J12-NGL_Data!$Q12)*NGL_Data!$S$3)-((NGL_Data!$N12-NGL_Data!$Q12)*NGL_Data!$S$3)</f>
        <v>12</v>
      </c>
      <c r="C12" s="31">
        <f>NGL_Data!$K12-NGL_Data!$Q12</f>
        <v>0</v>
      </c>
      <c r="D12" s="31">
        <f>NGL_Data!$S$2-($B12/2)-((NGL_Data!$N12-NGL_Data!$Q12)*NGL_Data!$S$3)</f>
        <v>6</v>
      </c>
      <c r="E12" s="31">
        <f>NGL_Data!$L12-NGL_Data!$Q12</f>
        <v>0</v>
      </c>
      <c r="F12" s="31">
        <f>NGL_Data!$M12-NGL_Data!$Q12</f>
        <v>0</v>
      </c>
      <c r="G12" s="31">
        <f>NGL_Data!$S$2-($B12/2)-((NGL_Data!$J12-NGL_Data!$Q12)*NGL_Data!$S$3)</f>
        <v>6</v>
      </c>
      <c r="H12" s="31">
        <f t="shared" si="0"/>
        <v>0</v>
      </c>
      <c r="J12" s="31">
        <f t="shared" si="1"/>
        <v>6</v>
      </c>
      <c r="K12" s="31">
        <f t="shared" si="2"/>
        <v>6</v>
      </c>
      <c r="L12" s="31">
        <v>0</v>
      </c>
      <c r="M12" s="31">
        <f t="shared" si="3"/>
        <v>6</v>
      </c>
      <c r="N12" s="31">
        <f t="shared" si="4"/>
        <v>6</v>
      </c>
      <c r="O12" s="30">
        <f>NGL_Data!$J12</f>
        <v>0</v>
      </c>
      <c r="P12" s="30">
        <f t="shared" si="5"/>
        <v>0</v>
      </c>
      <c r="Q12" s="30">
        <f>NGL_Data!Q12</f>
        <v>0</v>
      </c>
      <c r="R12" s="30">
        <f t="shared" si="6"/>
        <v>0</v>
      </c>
      <c r="S12" s="30">
        <f>NGL_Data!$N12</f>
        <v>0</v>
      </c>
    </row>
    <row r="13" spans="1:19" x14ac:dyDescent="0.35">
      <c r="A13" s="78" t="str">
        <f>NGL_Data!A13</f>
        <v>0+100</v>
      </c>
      <c r="B13" s="31">
        <f>NGL_Data!$S$2-((NGL_Data!$J13-NGL_Data!$Q13)*NGL_Data!$S$3)-((NGL_Data!$N13-NGL_Data!$Q13)*NGL_Data!$S$3)</f>
        <v>12</v>
      </c>
      <c r="C13" s="31">
        <f>NGL_Data!$K13-NGL_Data!$Q13</f>
        <v>0</v>
      </c>
      <c r="D13" s="31">
        <f>NGL_Data!$S$2-($B13/2)-((NGL_Data!$N13-NGL_Data!$Q13)*NGL_Data!$S$3)</f>
        <v>6</v>
      </c>
      <c r="E13" s="31">
        <f>NGL_Data!$L13-NGL_Data!$Q13</f>
        <v>0</v>
      </c>
      <c r="F13" s="31">
        <f>NGL_Data!$M13-NGL_Data!$Q13</f>
        <v>0</v>
      </c>
      <c r="G13" s="31">
        <f>NGL_Data!$S$2-($B13/2)-((NGL_Data!$J13-NGL_Data!$Q13)*NGL_Data!$S$3)</f>
        <v>6</v>
      </c>
      <c r="H13" s="31">
        <f t="shared" si="0"/>
        <v>0</v>
      </c>
      <c r="J13" s="31">
        <f t="shared" si="1"/>
        <v>6</v>
      </c>
      <c r="K13" s="31">
        <f t="shared" si="2"/>
        <v>6</v>
      </c>
      <c r="L13" s="31">
        <v>0</v>
      </c>
      <c r="M13" s="31">
        <f t="shared" si="3"/>
        <v>6</v>
      </c>
      <c r="N13" s="31">
        <f t="shared" si="4"/>
        <v>6</v>
      </c>
      <c r="O13" s="30">
        <f>NGL_Data!$J13</f>
        <v>0</v>
      </c>
      <c r="P13" s="30">
        <f t="shared" si="5"/>
        <v>0</v>
      </c>
      <c r="Q13" s="30">
        <f>NGL_Data!Q13</f>
        <v>0</v>
      </c>
      <c r="R13" s="30">
        <f t="shared" si="6"/>
        <v>0</v>
      </c>
      <c r="S13" s="30">
        <f>NGL_Data!$N13</f>
        <v>0</v>
      </c>
    </row>
    <row r="14" spans="1:19" x14ac:dyDescent="0.35">
      <c r="A14" s="78" t="str">
        <f>NGL_Data!A14</f>
        <v>0+125</v>
      </c>
      <c r="B14" s="31">
        <f>NGL_Data!$S$2-((NGL_Data!$J14-NGL_Data!$Q14)*NGL_Data!$S$3)-((NGL_Data!$N14-NGL_Data!$Q14)*NGL_Data!$S$3)</f>
        <v>12</v>
      </c>
      <c r="C14" s="31">
        <f>NGL_Data!$K14-NGL_Data!$Q14</f>
        <v>0</v>
      </c>
      <c r="D14" s="31">
        <f>NGL_Data!$S$2-($B14/2)-((NGL_Data!$N14-NGL_Data!$Q14)*NGL_Data!$S$3)</f>
        <v>6</v>
      </c>
      <c r="E14" s="31">
        <f>NGL_Data!$L14-NGL_Data!$Q14</f>
        <v>0</v>
      </c>
      <c r="F14" s="31">
        <f>NGL_Data!$M14-NGL_Data!$Q14</f>
        <v>0</v>
      </c>
      <c r="G14" s="31">
        <f>NGL_Data!$S$2-($B14/2)-((NGL_Data!$J14-NGL_Data!$Q14)*NGL_Data!$S$3)</f>
        <v>6</v>
      </c>
      <c r="H14" s="31">
        <f t="shared" si="0"/>
        <v>0</v>
      </c>
      <c r="J14" s="31">
        <f t="shared" si="1"/>
        <v>6</v>
      </c>
      <c r="K14" s="31">
        <f t="shared" si="2"/>
        <v>6</v>
      </c>
      <c r="L14" s="31">
        <v>0</v>
      </c>
      <c r="M14" s="31">
        <f t="shared" si="3"/>
        <v>6</v>
      </c>
      <c r="N14" s="31">
        <f t="shared" si="4"/>
        <v>6</v>
      </c>
      <c r="O14" s="30">
        <f>NGL_Data!$J14</f>
        <v>0</v>
      </c>
      <c r="P14" s="30">
        <f t="shared" si="5"/>
        <v>0</v>
      </c>
      <c r="Q14" s="30">
        <f>NGL_Data!Q14</f>
        <v>0</v>
      </c>
      <c r="R14" s="30">
        <f t="shared" si="6"/>
        <v>0</v>
      </c>
      <c r="S14" s="30">
        <f>NGL_Data!$N14</f>
        <v>0</v>
      </c>
    </row>
    <row r="15" spans="1:19" x14ac:dyDescent="0.35">
      <c r="A15" s="78" t="str">
        <f>NGL_Data!A15</f>
        <v>0+150</v>
      </c>
      <c r="B15" s="31">
        <f>NGL_Data!$S$2-((NGL_Data!$J15-NGL_Data!$Q15)*NGL_Data!$S$3)-((NGL_Data!$N15-NGL_Data!$Q15)*NGL_Data!$S$3)</f>
        <v>12</v>
      </c>
      <c r="C15" s="31">
        <f>NGL_Data!$K15-NGL_Data!$Q15</f>
        <v>0</v>
      </c>
      <c r="D15" s="31">
        <f>NGL_Data!$S$2-($B15/2)-((NGL_Data!$N15-NGL_Data!$Q15)*NGL_Data!$S$3)</f>
        <v>6</v>
      </c>
      <c r="E15" s="31">
        <f>NGL_Data!$L15-NGL_Data!$Q15</f>
        <v>0</v>
      </c>
      <c r="F15" s="31">
        <f>NGL_Data!$M15-NGL_Data!$Q15</f>
        <v>0</v>
      </c>
      <c r="G15" s="31">
        <f>NGL_Data!$S$2-($B15/2)-((NGL_Data!$J15-NGL_Data!$Q15)*NGL_Data!$S$3)</f>
        <v>6</v>
      </c>
      <c r="H15" s="31">
        <f t="shared" si="0"/>
        <v>0</v>
      </c>
      <c r="J15" s="31">
        <f t="shared" si="1"/>
        <v>6</v>
      </c>
      <c r="K15" s="31">
        <f t="shared" si="2"/>
        <v>6</v>
      </c>
      <c r="L15" s="31">
        <v>0</v>
      </c>
      <c r="M15" s="31">
        <f t="shared" si="3"/>
        <v>6</v>
      </c>
      <c r="N15" s="31">
        <f t="shared" si="4"/>
        <v>6</v>
      </c>
      <c r="O15" s="30">
        <f>NGL_Data!$J15</f>
        <v>0</v>
      </c>
      <c r="P15" s="30">
        <f t="shared" si="5"/>
        <v>0</v>
      </c>
      <c r="Q15" s="30">
        <f>NGL_Data!Q15</f>
        <v>0</v>
      </c>
      <c r="R15" s="30">
        <f t="shared" si="6"/>
        <v>0</v>
      </c>
      <c r="S15" s="30">
        <f>NGL_Data!$N15</f>
        <v>0</v>
      </c>
    </row>
    <row r="16" spans="1:19" x14ac:dyDescent="0.35">
      <c r="A16" s="78" t="str">
        <f>NGL_Data!A16</f>
        <v>0+175</v>
      </c>
      <c r="B16" s="31">
        <f>NGL_Data!$S$2-((NGL_Data!$J16-NGL_Data!$Q16)*NGL_Data!$S$3)-((NGL_Data!$N16-NGL_Data!$Q16)*NGL_Data!$S$3)</f>
        <v>12</v>
      </c>
      <c r="C16" s="31">
        <f>NGL_Data!$K16-NGL_Data!$Q16</f>
        <v>0</v>
      </c>
      <c r="D16" s="31">
        <f>NGL_Data!$S$2-($B16/2)-((NGL_Data!$N16-NGL_Data!$Q16)*NGL_Data!$S$3)</f>
        <v>6</v>
      </c>
      <c r="E16" s="31">
        <f>NGL_Data!$L16-NGL_Data!$Q16</f>
        <v>0</v>
      </c>
      <c r="F16" s="31">
        <f>NGL_Data!$M16-NGL_Data!$Q16</f>
        <v>0</v>
      </c>
      <c r="G16" s="31">
        <f>NGL_Data!$S$2-($B16/2)-((NGL_Data!$J16-NGL_Data!$Q16)*NGL_Data!$S$3)</f>
        <v>6</v>
      </c>
      <c r="H16" s="31">
        <f t="shared" si="0"/>
        <v>0</v>
      </c>
      <c r="J16" s="31">
        <f t="shared" si="1"/>
        <v>6</v>
      </c>
      <c r="K16" s="31">
        <f t="shared" si="2"/>
        <v>6</v>
      </c>
      <c r="L16" s="31">
        <v>0</v>
      </c>
      <c r="M16" s="31">
        <f t="shared" si="3"/>
        <v>6</v>
      </c>
      <c r="N16" s="31">
        <f t="shared" si="4"/>
        <v>6</v>
      </c>
      <c r="O16" s="30">
        <f>NGL_Data!$J16</f>
        <v>0</v>
      </c>
      <c r="P16" s="30">
        <f t="shared" si="5"/>
        <v>0</v>
      </c>
      <c r="Q16" s="30">
        <f>NGL_Data!Q16</f>
        <v>0</v>
      </c>
      <c r="R16" s="30">
        <f t="shared" si="6"/>
        <v>0</v>
      </c>
      <c r="S16" s="30">
        <f>NGL_Data!$N16</f>
        <v>0</v>
      </c>
    </row>
    <row r="17" spans="1:19" x14ac:dyDescent="0.35">
      <c r="A17" s="78" t="str">
        <f>NGL_Data!A17</f>
        <v>0+200</v>
      </c>
      <c r="B17" s="31">
        <f>NGL_Data!$S$2-((NGL_Data!$J17-NGL_Data!$Q17)*NGL_Data!$S$3)-((NGL_Data!$N17-NGL_Data!$Q17)*NGL_Data!$S$3)</f>
        <v>12</v>
      </c>
      <c r="C17" s="31">
        <f>NGL_Data!$K17-NGL_Data!$Q17</f>
        <v>0</v>
      </c>
      <c r="D17" s="31">
        <f>NGL_Data!$S$2-($B17/2)-((NGL_Data!$N17-NGL_Data!$Q17)*NGL_Data!$S$3)</f>
        <v>6</v>
      </c>
      <c r="E17" s="31">
        <f>NGL_Data!$L17-NGL_Data!$Q17</f>
        <v>0</v>
      </c>
      <c r="F17" s="31">
        <f>NGL_Data!$M17-NGL_Data!$Q17</f>
        <v>0</v>
      </c>
      <c r="G17" s="31">
        <f>NGL_Data!$S$2-($B17/2)-((NGL_Data!$J17-NGL_Data!$Q17)*NGL_Data!$S$3)</f>
        <v>6</v>
      </c>
      <c r="H17" s="31">
        <f t="shared" si="0"/>
        <v>0</v>
      </c>
      <c r="J17" s="31">
        <f t="shared" si="1"/>
        <v>6</v>
      </c>
      <c r="K17" s="31">
        <f t="shared" si="2"/>
        <v>6</v>
      </c>
      <c r="L17" s="31">
        <v>0</v>
      </c>
      <c r="M17" s="31">
        <f t="shared" si="3"/>
        <v>6</v>
      </c>
      <c r="N17" s="31">
        <f t="shared" si="4"/>
        <v>6</v>
      </c>
      <c r="O17" s="30">
        <f>NGL_Data!$J17</f>
        <v>0</v>
      </c>
      <c r="P17" s="30">
        <f t="shared" si="5"/>
        <v>0</v>
      </c>
      <c r="Q17" s="30">
        <f>NGL_Data!Q17</f>
        <v>0</v>
      </c>
      <c r="R17" s="30">
        <f t="shared" si="6"/>
        <v>0</v>
      </c>
      <c r="S17" s="30">
        <f>NGL_Data!$N17</f>
        <v>0</v>
      </c>
    </row>
    <row r="18" spans="1:19" x14ac:dyDescent="0.35">
      <c r="A18" s="78" t="str">
        <f>NGL_Data!A18</f>
        <v>0+225</v>
      </c>
      <c r="B18" s="31">
        <f>NGL_Data!$S$2-((NGL_Data!$J18-NGL_Data!$Q18)*NGL_Data!$S$3)-((NGL_Data!$N18-NGL_Data!$Q18)*NGL_Data!$S$3)</f>
        <v>12</v>
      </c>
      <c r="C18" s="31">
        <f>NGL_Data!$K18-NGL_Data!$Q18</f>
        <v>0</v>
      </c>
      <c r="D18" s="31">
        <f>NGL_Data!$S$2-($B18/2)-((NGL_Data!$N18-NGL_Data!$Q18)*NGL_Data!$S$3)</f>
        <v>6</v>
      </c>
      <c r="E18" s="31">
        <f>NGL_Data!$L18-NGL_Data!$Q18</f>
        <v>0</v>
      </c>
      <c r="F18" s="31">
        <f>NGL_Data!$M18-NGL_Data!$Q18</f>
        <v>0</v>
      </c>
      <c r="G18" s="31">
        <f>NGL_Data!$S$2-($B18/2)-((NGL_Data!$J18-NGL_Data!$Q18)*NGL_Data!$S$3)</f>
        <v>6</v>
      </c>
      <c r="H18" s="31">
        <f t="shared" si="0"/>
        <v>0</v>
      </c>
      <c r="J18" s="31">
        <f t="shared" si="1"/>
        <v>6</v>
      </c>
      <c r="K18" s="31">
        <f t="shared" si="2"/>
        <v>6</v>
      </c>
      <c r="L18" s="31">
        <v>0</v>
      </c>
      <c r="M18" s="31">
        <f t="shared" si="3"/>
        <v>6</v>
      </c>
      <c r="N18" s="31">
        <f t="shared" si="4"/>
        <v>6</v>
      </c>
      <c r="O18" s="30">
        <f>NGL_Data!$J18</f>
        <v>0</v>
      </c>
      <c r="P18" s="30">
        <f t="shared" si="5"/>
        <v>0</v>
      </c>
      <c r="Q18" s="30">
        <f>NGL_Data!Q18</f>
        <v>0</v>
      </c>
      <c r="R18" s="30">
        <f t="shared" si="6"/>
        <v>0</v>
      </c>
      <c r="S18" s="30">
        <f>NGL_Data!$N18</f>
        <v>0</v>
      </c>
    </row>
    <row r="19" spans="1:19" x14ac:dyDescent="0.35">
      <c r="A19" s="78" t="str">
        <f>NGL_Data!A19</f>
        <v>0+250</v>
      </c>
      <c r="B19" s="31">
        <f>NGL_Data!$S$2-((NGL_Data!$J19-NGL_Data!$Q19)*NGL_Data!$S$3)-((NGL_Data!$N19-NGL_Data!$Q19)*NGL_Data!$S$3)</f>
        <v>12</v>
      </c>
      <c r="C19" s="31">
        <f>NGL_Data!$K19-NGL_Data!$Q19</f>
        <v>0</v>
      </c>
      <c r="D19" s="31">
        <f>NGL_Data!$S$2-($B19/2)-((NGL_Data!$N19-NGL_Data!$Q19)*NGL_Data!$S$3)</f>
        <v>6</v>
      </c>
      <c r="E19" s="31">
        <f>NGL_Data!$L19-NGL_Data!$Q19</f>
        <v>0</v>
      </c>
      <c r="F19" s="31">
        <f>NGL_Data!$M19-NGL_Data!$Q19</f>
        <v>0</v>
      </c>
      <c r="G19" s="31">
        <f>NGL_Data!$S$2-($B19/2)-((NGL_Data!$J19-NGL_Data!$Q19)*NGL_Data!$S$3)</f>
        <v>6</v>
      </c>
      <c r="H19" s="31">
        <f t="shared" si="0"/>
        <v>0</v>
      </c>
      <c r="J19" s="31">
        <f t="shared" si="1"/>
        <v>6</v>
      </c>
      <c r="K19" s="31">
        <f t="shared" si="2"/>
        <v>6</v>
      </c>
      <c r="L19" s="31">
        <v>0</v>
      </c>
      <c r="M19" s="31">
        <f t="shared" si="3"/>
        <v>6</v>
      </c>
      <c r="N19" s="31">
        <f t="shared" si="4"/>
        <v>6</v>
      </c>
      <c r="O19" s="30">
        <f>NGL_Data!$J19</f>
        <v>0</v>
      </c>
      <c r="P19" s="30">
        <f t="shared" si="5"/>
        <v>0</v>
      </c>
      <c r="Q19" s="30">
        <f>NGL_Data!Q19</f>
        <v>0</v>
      </c>
      <c r="R19" s="30">
        <f t="shared" si="6"/>
        <v>0</v>
      </c>
      <c r="S19" s="30">
        <f>NGL_Data!$N19</f>
        <v>0</v>
      </c>
    </row>
    <row r="20" spans="1:19" x14ac:dyDescent="0.35">
      <c r="A20" s="78" t="str">
        <f>NGL_Data!A20</f>
        <v>0+275</v>
      </c>
      <c r="B20" s="31">
        <f>NGL_Data!$S$2-((NGL_Data!$J20-NGL_Data!$Q20)*NGL_Data!$S$3)-((NGL_Data!$N20-NGL_Data!$Q20)*NGL_Data!$S$3)</f>
        <v>12</v>
      </c>
      <c r="C20" s="31">
        <f>NGL_Data!$K20-NGL_Data!$Q20</f>
        <v>0</v>
      </c>
      <c r="D20" s="31">
        <f>NGL_Data!$S$2-($B20/2)-((NGL_Data!$N20-NGL_Data!$Q20)*NGL_Data!$S$3)</f>
        <v>6</v>
      </c>
      <c r="E20" s="31">
        <f>NGL_Data!$L20-NGL_Data!$Q20</f>
        <v>0</v>
      </c>
      <c r="F20" s="31">
        <f>NGL_Data!$M20-NGL_Data!$Q20</f>
        <v>0</v>
      </c>
      <c r="G20" s="31">
        <f>NGL_Data!$S$2-($B20/2)-((NGL_Data!$J20-NGL_Data!$Q20)*NGL_Data!$S$3)</f>
        <v>6</v>
      </c>
      <c r="H20" s="31">
        <f t="shared" si="0"/>
        <v>0</v>
      </c>
      <c r="J20" s="31">
        <f t="shared" si="1"/>
        <v>6</v>
      </c>
      <c r="K20" s="31">
        <f t="shared" si="2"/>
        <v>6</v>
      </c>
      <c r="L20" s="31">
        <v>0</v>
      </c>
      <c r="M20" s="31">
        <f t="shared" si="3"/>
        <v>6</v>
      </c>
      <c r="N20" s="31">
        <f t="shared" si="4"/>
        <v>6</v>
      </c>
      <c r="O20" s="30">
        <f>NGL_Data!$J20</f>
        <v>0</v>
      </c>
      <c r="P20" s="30">
        <f t="shared" si="5"/>
        <v>0</v>
      </c>
      <c r="Q20" s="30">
        <f>NGL_Data!Q20</f>
        <v>0</v>
      </c>
      <c r="R20" s="30">
        <f t="shared" si="6"/>
        <v>0</v>
      </c>
      <c r="S20" s="30">
        <f>NGL_Data!$N20</f>
        <v>0</v>
      </c>
    </row>
    <row r="21" spans="1:19" x14ac:dyDescent="0.35">
      <c r="A21" s="78" t="str">
        <f>NGL_Data!A21</f>
        <v>0+300</v>
      </c>
      <c r="B21" s="31">
        <f>NGL_Data!$S$2-((NGL_Data!$J21-NGL_Data!$Q21)*NGL_Data!$S$3)-((NGL_Data!$N21-NGL_Data!$Q21)*NGL_Data!$S$3)</f>
        <v>12</v>
      </c>
      <c r="C21" s="31">
        <f>NGL_Data!$K21-NGL_Data!$Q21</f>
        <v>0</v>
      </c>
      <c r="D21" s="31">
        <f>NGL_Data!$S$2-($B21/2)-((NGL_Data!$N21-NGL_Data!$Q21)*NGL_Data!$S$3)</f>
        <v>6</v>
      </c>
      <c r="E21" s="31">
        <f>NGL_Data!$L21-NGL_Data!$Q21</f>
        <v>0</v>
      </c>
      <c r="F21" s="31">
        <f>NGL_Data!$M21-NGL_Data!$Q21</f>
        <v>0</v>
      </c>
      <c r="G21" s="31">
        <f>NGL_Data!$S$2-($B21/2)-((NGL_Data!$J21-NGL_Data!$Q21)*NGL_Data!$S$3)</f>
        <v>6</v>
      </c>
      <c r="H21" s="31">
        <f t="shared" si="0"/>
        <v>0</v>
      </c>
      <c r="J21" s="31">
        <f t="shared" si="1"/>
        <v>6</v>
      </c>
      <c r="K21" s="31">
        <f t="shared" si="2"/>
        <v>6</v>
      </c>
      <c r="L21" s="31">
        <v>0</v>
      </c>
      <c r="M21" s="31">
        <f t="shared" si="3"/>
        <v>6</v>
      </c>
      <c r="N21" s="31">
        <f t="shared" si="4"/>
        <v>6</v>
      </c>
      <c r="O21" s="30">
        <f>NGL_Data!$J21</f>
        <v>0</v>
      </c>
      <c r="P21" s="30">
        <f t="shared" si="5"/>
        <v>0</v>
      </c>
      <c r="Q21" s="30">
        <f>NGL_Data!Q21</f>
        <v>0</v>
      </c>
      <c r="R21" s="30">
        <f t="shared" si="6"/>
        <v>0</v>
      </c>
      <c r="S21" s="30">
        <f>NGL_Data!$N21</f>
        <v>0</v>
      </c>
    </row>
    <row r="22" spans="1:19" x14ac:dyDescent="0.35">
      <c r="A22" s="78" t="str">
        <f>NGL_Data!A22</f>
        <v>0+325</v>
      </c>
      <c r="B22" s="31">
        <f>NGL_Data!$S$2-((NGL_Data!$J22-NGL_Data!$Q22)*NGL_Data!$S$3)-((NGL_Data!$N22-NGL_Data!$Q22)*NGL_Data!$S$3)</f>
        <v>12</v>
      </c>
      <c r="C22" s="31">
        <f>NGL_Data!$K22-NGL_Data!$Q22</f>
        <v>0</v>
      </c>
      <c r="D22" s="31">
        <f>NGL_Data!$S$2-($B22/2)-((NGL_Data!$N22-NGL_Data!$Q22)*NGL_Data!$S$3)</f>
        <v>6</v>
      </c>
      <c r="E22" s="31">
        <f>NGL_Data!$L22-NGL_Data!$Q22</f>
        <v>0</v>
      </c>
      <c r="F22" s="31">
        <f>NGL_Data!$M22-NGL_Data!$Q22</f>
        <v>0</v>
      </c>
      <c r="G22" s="31">
        <f>NGL_Data!$S$2-($B22/2)-((NGL_Data!$J22-NGL_Data!$Q22)*NGL_Data!$S$3)</f>
        <v>6</v>
      </c>
      <c r="H22" s="31">
        <f t="shared" si="0"/>
        <v>0</v>
      </c>
      <c r="J22" s="31">
        <f t="shared" si="1"/>
        <v>6</v>
      </c>
      <c r="K22" s="31">
        <f t="shared" si="2"/>
        <v>6</v>
      </c>
      <c r="L22" s="31">
        <v>0</v>
      </c>
      <c r="M22" s="31">
        <f t="shared" si="3"/>
        <v>6</v>
      </c>
      <c r="N22" s="31">
        <f t="shared" si="4"/>
        <v>6</v>
      </c>
      <c r="O22" s="30">
        <f>NGL_Data!$J22</f>
        <v>0</v>
      </c>
      <c r="P22" s="30">
        <f t="shared" si="5"/>
        <v>0</v>
      </c>
      <c r="Q22" s="30">
        <f>NGL_Data!Q22</f>
        <v>0</v>
      </c>
      <c r="R22" s="30">
        <f t="shared" si="6"/>
        <v>0</v>
      </c>
      <c r="S22" s="30">
        <f>NGL_Data!$N22</f>
        <v>0</v>
      </c>
    </row>
    <row r="23" spans="1:19" x14ac:dyDescent="0.35">
      <c r="A23" s="78" t="str">
        <f>NGL_Data!A23</f>
        <v>0+350</v>
      </c>
      <c r="B23" s="31">
        <f>NGL_Data!$S$2-((NGL_Data!$J23-NGL_Data!$Q23)*NGL_Data!$S$3)-((NGL_Data!$N23-NGL_Data!$Q23)*NGL_Data!$S$3)</f>
        <v>12</v>
      </c>
      <c r="C23" s="31">
        <f>NGL_Data!$K23-NGL_Data!$Q23</f>
        <v>0</v>
      </c>
      <c r="D23" s="31">
        <f>NGL_Data!$S$2-($B23/2)-((NGL_Data!$N23-NGL_Data!$Q23)*NGL_Data!$S$3)</f>
        <v>6</v>
      </c>
      <c r="E23" s="31">
        <f>NGL_Data!$L23-NGL_Data!$Q23</f>
        <v>0</v>
      </c>
      <c r="F23" s="31">
        <f>NGL_Data!$M23-NGL_Data!$Q23</f>
        <v>0</v>
      </c>
      <c r="G23" s="31">
        <f>NGL_Data!$S$2-($B23/2)-((NGL_Data!$J23-NGL_Data!$Q23)*NGL_Data!$S$3)</f>
        <v>6</v>
      </c>
      <c r="H23" s="31">
        <f t="shared" si="0"/>
        <v>0</v>
      </c>
      <c r="J23" s="31">
        <f t="shared" si="1"/>
        <v>6</v>
      </c>
      <c r="K23" s="31">
        <f t="shared" si="2"/>
        <v>6</v>
      </c>
      <c r="L23" s="31">
        <v>0</v>
      </c>
      <c r="M23" s="31">
        <f t="shared" si="3"/>
        <v>6</v>
      </c>
      <c r="N23" s="31">
        <f t="shared" si="4"/>
        <v>6</v>
      </c>
      <c r="O23" s="30">
        <f>NGL_Data!$J23</f>
        <v>0</v>
      </c>
      <c r="P23" s="30">
        <f t="shared" si="5"/>
        <v>0</v>
      </c>
      <c r="Q23" s="30">
        <f>NGL_Data!Q23</f>
        <v>0</v>
      </c>
      <c r="R23" s="30">
        <f t="shared" si="6"/>
        <v>0</v>
      </c>
      <c r="S23" s="30">
        <f>NGL_Data!$N23</f>
        <v>0</v>
      </c>
    </row>
    <row r="24" spans="1:19" x14ac:dyDescent="0.35">
      <c r="A24" s="78" t="str">
        <f>NGL_Data!A24</f>
        <v>0+375</v>
      </c>
      <c r="B24" s="31">
        <f>NGL_Data!$S$2-((NGL_Data!$J24-NGL_Data!$Q24)*NGL_Data!$S$3)-((NGL_Data!$N24-NGL_Data!$Q24)*NGL_Data!$S$3)</f>
        <v>12</v>
      </c>
      <c r="C24" s="31">
        <f>NGL_Data!$K24-NGL_Data!$Q24</f>
        <v>0</v>
      </c>
      <c r="D24" s="31">
        <f>NGL_Data!$S$2-($B24/2)-((NGL_Data!$N24-NGL_Data!$Q24)*NGL_Data!$S$3)</f>
        <v>6</v>
      </c>
      <c r="E24" s="31">
        <f>NGL_Data!$L24-NGL_Data!$Q24</f>
        <v>0</v>
      </c>
      <c r="F24" s="31">
        <f>NGL_Data!$M24-NGL_Data!$Q24</f>
        <v>0</v>
      </c>
      <c r="G24" s="31">
        <f>NGL_Data!$S$2-($B24/2)-((NGL_Data!$J24-NGL_Data!$Q24)*NGL_Data!$S$3)</f>
        <v>6</v>
      </c>
      <c r="H24" s="31">
        <f t="shared" si="0"/>
        <v>0</v>
      </c>
      <c r="J24" s="31">
        <f t="shared" si="1"/>
        <v>6</v>
      </c>
      <c r="K24" s="31">
        <f t="shared" si="2"/>
        <v>6</v>
      </c>
      <c r="L24" s="31">
        <v>0</v>
      </c>
      <c r="M24" s="31">
        <f t="shared" si="3"/>
        <v>6</v>
      </c>
      <c r="N24" s="31">
        <f t="shared" si="4"/>
        <v>6</v>
      </c>
      <c r="O24" s="30">
        <f>NGL_Data!$J24</f>
        <v>0</v>
      </c>
      <c r="P24" s="30">
        <f t="shared" si="5"/>
        <v>0</v>
      </c>
      <c r="Q24" s="30">
        <f>NGL_Data!Q24</f>
        <v>0</v>
      </c>
      <c r="R24" s="30">
        <f t="shared" si="6"/>
        <v>0</v>
      </c>
      <c r="S24" s="30">
        <f>NGL_Data!$N24</f>
        <v>0</v>
      </c>
    </row>
    <row r="25" spans="1:19" x14ac:dyDescent="0.35">
      <c r="A25" s="78" t="str">
        <f>NGL_Data!A25</f>
        <v>0+400</v>
      </c>
      <c r="B25" s="31">
        <f>NGL_Data!$S$2-((NGL_Data!$J25-NGL_Data!$Q25)*NGL_Data!$S$3)-((NGL_Data!$N25-NGL_Data!$Q25)*NGL_Data!$S$3)</f>
        <v>12</v>
      </c>
      <c r="C25" s="31">
        <f>NGL_Data!$K25-NGL_Data!$Q25</f>
        <v>0</v>
      </c>
      <c r="D25" s="31">
        <f>NGL_Data!$S$2-($B25/2)-((NGL_Data!$N25-NGL_Data!$Q25)*NGL_Data!$S$3)</f>
        <v>6</v>
      </c>
      <c r="E25" s="31">
        <f>NGL_Data!$L25-NGL_Data!$Q25</f>
        <v>0</v>
      </c>
      <c r="F25" s="31">
        <f>NGL_Data!$M25-NGL_Data!$Q25</f>
        <v>0</v>
      </c>
      <c r="G25" s="31">
        <f>NGL_Data!$S$2-($B25/2)-((NGL_Data!$J25-NGL_Data!$Q25)*NGL_Data!$S$3)</f>
        <v>6</v>
      </c>
      <c r="H25" s="31">
        <f t="shared" si="0"/>
        <v>0</v>
      </c>
      <c r="J25" s="31">
        <f t="shared" si="1"/>
        <v>6</v>
      </c>
      <c r="K25" s="31">
        <f t="shared" si="2"/>
        <v>6</v>
      </c>
      <c r="L25" s="31">
        <v>0</v>
      </c>
      <c r="M25" s="31">
        <f t="shared" si="3"/>
        <v>6</v>
      </c>
      <c r="N25" s="31">
        <f t="shared" si="4"/>
        <v>6</v>
      </c>
      <c r="O25" s="30">
        <f>NGL_Data!$J25</f>
        <v>0</v>
      </c>
      <c r="P25" s="30">
        <f t="shared" si="5"/>
        <v>0</v>
      </c>
      <c r="Q25" s="30">
        <f>NGL_Data!Q25</f>
        <v>0</v>
      </c>
      <c r="R25" s="30">
        <f t="shared" si="6"/>
        <v>0</v>
      </c>
      <c r="S25" s="30">
        <f>NGL_Data!$N25</f>
        <v>0</v>
      </c>
    </row>
    <row r="26" spans="1:19" x14ac:dyDescent="0.35">
      <c r="A26" s="78" t="str">
        <f>NGL_Data!A26</f>
        <v>0+425</v>
      </c>
      <c r="B26" s="31">
        <f>NGL_Data!$S$2-((NGL_Data!$J26-NGL_Data!$Q26)*NGL_Data!$S$3)-((NGL_Data!$N26-NGL_Data!$Q26)*NGL_Data!$S$3)</f>
        <v>12</v>
      </c>
      <c r="C26" s="31">
        <f>NGL_Data!$K26-NGL_Data!$Q26</f>
        <v>0</v>
      </c>
      <c r="D26" s="31">
        <f>NGL_Data!$S$2-($B26/2)-((NGL_Data!$N26-NGL_Data!$Q26)*NGL_Data!$S$3)</f>
        <v>6</v>
      </c>
      <c r="E26" s="31">
        <f>NGL_Data!$L26-NGL_Data!$Q26</f>
        <v>0</v>
      </c>
      <c r="F26" s="31">
        <f>NGL_Data!$M26-NGL_Data!$Q26</f>
        <v>0</v>
      </c>
      <c r="G26" s="31">
        <f>NGL_Data!$S$2-($B26/2)-((NGL_Data!$J26-NGL_Data!$Q26)*NGL_Data!$S$3)</f>
        <v>6</v>
      </c>
      <c r="H26" s="31">
        <f t="shared" si="0"/>
        <v>0</v>
      </c>
      <c r="J26" s="31">
        <f t="shared" si="1"/>
        <v>6</v>
      </c>
      <c r="K26" s="31">
        <f t="shared" si="2"/>
        <v>6</v>
      </c>
      <c r="L26" s="31">
        <v>0</v>
      </c>
      <c r="M26" s="31">
        <f t="shared" si="3"/>
        <v>6</v>
      </c>
      <c r="N26" s="31">
        <f t="shared" si="4"/>
        <v>6</v>
      </c>
      <c r="O26" s="30">
        <f>NGL_Data!$J26</f>
        <v>0</v>
      </c>
      <c r="P26" s="30">
        <f t="shared" si="5"/>
        <v>0</v>
      </c>
      <c r="Q26" s="30">
        <f>NGL_Data!Q26</f>
        <v>0</v>
      </c>
      <c r="R26" s="30">
        <f t="shared" si="6"/>
        <v>0</v>
      </c>
      <c r="S26" s="30">
        <f>NGL_Data!$N26</f>
        <v>0</v>
      </c>
    </row>
    <row r="27" spans="1:19" x14ac:dyDescent="0.35">
      <c r="A27" s="78" t="str">
        <f>NGL_Data!A27</f>
        <v>0+450</v>
      </c>
      <c r="B27" s="31">
        <f>NGL_Data!$S$2-((NGL_Data!$J27-NGL_Data!$Q27)*NGL_Data!$S$3)-((NGL_Data!$N27-NGL_Data!$Q27)*NGL_Data!$S$3)</f>
        <v>12</v>
      </c>
      <c r="C27" s="31">
        <f>NGL_Data!$K27-NGL_Data!$Q27</f>
        <v>0</v>
      </c>
      <c r="D27" s="31">
        <f>NGL_Data!$S$2-($B27/2)-((NGL_Data!$N27-NGL_Data!$Q27)*NGL_Data!$S$3)</f>
        <v>6</v>
      </c>
      <c r="E27" s="31">
        <f>NGL_Data!$L27-NGL_Data!$Q27</f>
        <v>0</v>
      </c>
      <c r="F27" s="31">
        <f>NGL_Data!$M27-NGL_Data!$Q27</f>
        <v>0</v>
      </c>
      <c r="G27" s="31">
        <f>NGL_Data!$S$2-($B27/2)-((NGL_Data!$J27-NGL_Data!$Q27)*NGL_Data!$S$3)</f>
        <v>6</v>
      </c>
      <c r="H27" s="31">
        <f t="shared" si="0"/>
        <v>0</v>
      </c>
      <c r="J27" s="31">
        <f t="shared" si="1"/>
        <v>6</v>
      </c>
      <c r="K27" s="31">
        <f t="shared" si="2"/>
        <v>6</v>
      </c>
      <c r="L27" s="31">
        <v>0</v>
      </c>
      <c r="M27" s="31">
        <f t="shared" si="3"/>
        <v>6</v>
      </c>
      <c r="N27" s="31">
        <f t="shared" si="4"/>
        <v>6</v>
      </c>
      <c r="O27" s="30">
        <f>NGL_Data!$J27</f>
        <v>0</v>
      </c>
      <c r="P27" s="30">
        <f t="shared" si="5"/>
        <v>0</v>
      </c>
      <c r="Q27" s="30">
        <f>NGL_Data!Q27</f>
        <v>0</v>
      </c>
      <c r="R27" s="30">
        <f t="shared" si="6"/>
        <v>0</v>
      </c>
      <c r="S27" s="30">
        <f>NGL_Data!$N27</f>
        <v>0</v>
      </c>
    </row>
    <row r="28" spans="1:19" x14ac:dyDescent="0.35">
      <c r="A28" s="78" t="str">
        <f>NGL_Data!A28</f>
        <v>0+475</v>
      </c>
      <c r="B28" s="31">
        <f>NGL_Data!$S$2-((NGL_Data!$J28-NGL_Data!$Q28)*NGL_Data!$S$3)-((NGL_Data!$N28-NGL_Data!$Q28)*NGL_Data!$S$3)</f>
        <v>12</v>
      </c>
      <c r="C28" s="31">
        <f>NGL_Data!$K28-NGL_Data!$Q28</f>
        <v>0</v>
      </c>
      <c r="D28" s="31">
        <f>NGL_Data!$S$2-($B28/2)-((NGL_Data!$N28-NGL_Data!$Q28)*NGL_Data!$S$3)</f>
        <v>6</v>
      </c>
      <c r="E28" s="31">
        <f>NGL_Data!$L28-NGL_Data!$Q28</f>
        <v>0</v>
      </c>
      <c r="F28" s="31">
        <f>NGL_Data!$M28-NGL_Data!$Q28</f>
        <v>0</v>
      </c>
      <c r="G28" s="31">
        <f>NGL_Data!$S$2-($B28/2)-((NGL_Data!$J28-NGL_Data!$Q28)*NGL_Data!$S$3)</f>
        <v>6</v>
      </c>
      <c r="H28" s="31">
        <f t="shared" si="0"/>
        <v>0</v>
      </c>
      <c r="J28" s="31">
        <f t="shared" si="1"/>
        <v>6</v>
      </c>
      <c r="K28" s="31">
        <f t="shared" si="2"/>
        <v>6</v>
      </c>
      <c r="L28" s="31">
        <v>0</v>
      </c>
      <c r="M28" s="31">
        <f t="shared" si="3"/>
        <v>6</v>
      </c>
      <c r="N28" s="31">
        <f t="shared" si="4"/>
        <v>6</v>
      </c>
      <c r="O28" s="30">
        <f>NGL_Data!$J28</f>
        <v>0</v>
      </c>
      <c r="P28" s="30">
        <f t="shared" si="5"/>
        <v>0</v>
      </c>
      <c r="Q28" s="30">
        <f>NGL_Data!Q28</f>
        <v>0</v>
      </c>
      <c r="R28" s="30">
        <f t="shared" si="6"/>
        <v>0</v>
      </c>
      <c r="S28" s="30">
        <f>NGL_Data!$N28</f>
        <v>0</v>
      </c>
    </row>
    <row r="29" spans="1:19" x14ac:dyDescent="0.35">
      <c r="A29" s="78" t="str">
        <f>NGL_Data!A29</f>
        <v>0+500</v>
      </c>
      <c r="B29" s="31">
        <f>NGL_Data!$S$2-((NGL_Data!$J29-NGL_Data!$Q29)*NGL_Data!$S$3)-((NGL_Data!$N29-NGL_Data!$Q29)*NGL_Data!$S$3)</f>
        <v>12</v>
      </c>
      <c r="C29" s="31">
        <f>NGL_Data!$K29-NGL_Data!$Q29</f>
        <v>0</v>
      </c>
      <c r="D29" s="31">
        <f>NGL_Data!$S$2-($B29/2)-((NGL_Data!$N29-NGL_Data!$Q29)*NGL_Data!$S$3)</f>
        <v>6</v>
      </c>
      <c r="E29" s="31">
        <f>NGL_Data!$L29-NGL_Data!$Q29</f>
        <v>0</v>
      </c>
      <c r="F29" s="31">
        <f>NGL_Data!$M29-NGL_Data!$Q29</f>
        <v>0</v>
      </c>
      <c r="G29" s="31">
        <f>NGL_Data!$S$2-($B29/2)-((NGL_Data!$J29-NGL_Data!$Q29)*NGL_Data!$S$3)</f>
        <v>6</v>
      </c>
      <c r="H29" s="31">
        <f t="shared" si="0"/>
        <v>0</v>
      </c>
      <c r="J29" s="31">
        <f t="shared" si="1"/>
        <v>6</v>
      </c>
      <c r="K29" s="31">
        <f t="shared" si="2"/>
        <v>6</v>
      </c>
      <c r="L29" s="31">
        <v>0</v>
      </c>
      <c r="M29" s="31">
        <f t="shared" si="3"/>
        <v>6</v>
      </c>
      <c r="N29" s="31">
        <f t="shared" si="4"/>
        <v>6</v>
      </c>
      <c r="O29" s="30">
        <f>NGL_Data!$J29</f>
        <v>0</v>
      </c>
      <c r="P29" s="30">
        <f t="shared" si="5"/>
        <v>0</v>
      </c>
      <c r="Q29" s="30">
        <f>NGL_Data!Q29</f>
        <v>0</v>
      </c>
      <c r="R29" s="30">
        <f t="shared" si="6"/>
        <v>0</v>
      </c>
      <c r="S29" s="30">
        <f>NGL_Data!$N29</f>
        <v>0</v>
      </c>
    </row>
    <row r="30" spans="1:19" x14ac:dyDescent="0.35">
      <c r="A30" s="78" t="str">
        <f>NGL_Data!A30</f>
        <v>0+525</v>
      </c>
      <c r="B30" s="31">
        <f>NGL_Data!$S$2-((NGL_Data!$J30-NGL_Data!$Q30)*NGL_Data!$S$3)-((NGL_Data!$N30-NGL_Data!$Q30)*NGL_Data!$S$3)</f>
        <v>12</v>
      </c>
      <c r="C30" s="31">
        <f>NGL_Data!$K30-NGL_Data!$Q30</f>
        <v>0</v>
      </c>
      <c r="D30" s="31">
        <f>NGL_Data!$S$2-($B30/2)-((NGL_Data!$N30-NGL_Data!$Q30)*NGL_Data!$S$3)</f>
        <v>6</v>
      </c>
      <c r="E30" s="31">
        <f>NGL_Data!$L30-NGL_Data!$Q30</f>
        <v>0</v>
      </c>
      <c r="F30" s="31">
        <f>NGL_Data!$M30-NGL_Data!$Q30</f>
        <v>0</v>
      </c>
      <c r="G30" s="31">
        <f>NGL_Data!$S$2-($B30/2)-((NGL_Data!$J30-NGL_Data!$Q30)*NGL_Data!$S$3)</f>
        <v>6</v>
      </c>
      <c r="H30" s="31">
        <f t="shared" si="0"/>
        <v>0</v>
      </c>
      <c r="J30" s="31">
        <f t="shared" si="1"/>
        <v>6</v>
      </c>
      <c r="K30" s="31">
        <f t="shared" si="2"/>
        <v>6</v>
      </c>
      <c r="L30" s="31">
        <v>0</v>
      </c>
      <c r="M30" s="31">
        <f t="shared" si="3"/>
        <v>6</v>
      </c>
      <c r="N30" s="31">
        <f t="shared" si="4"/>
        <v>6</v>
      </c>
      <c r="O30" s="30">
        <f>NGL_Data!$J30</f>
        <v>0</v>
      </c>
      <c r="P30" s="30">
        <f t="shared" si="5"/>
        <v>0</v>
      </c>
      <c r="Q30" s="30">
        <f>NGL_Data!Q30</f>
        <v>0</v>
      </c>
      <c r="R30" s="30">
        <f t="shared" si="6"/>
        <v>0</v>
      </c>
      <c r="S30" s="30">
        <f>NGL_Data!$N30</f>
        <v>0</v>
      </c>
    </row>
    <row r="31" spans="1:19" x14ac:dyDescent="0.35">
      <c r="A31" s="78" t="str">
        <f>NGL_Data!A31</f>
        <v>0+550</v>
      </c>
      <c r="B31" s="31">
        <f>NGL_Data!$S$2-((NGL_Data!$J31-NGL_Data!$Q31)*NGL_Data!$S$3)-((NGL_Data!$N31-NGL_Data!$Q31)*NGL_Data!$S$3)</f>
        <v>12</v>
      </c>
      <c r="C31" s="31">
        <f>NGL_Data!$K31-NGL_Data!$Q31</f>
        <v>0</v>
      </c>
      <c r="D31" s="31">
        <f>NGL_Data!$S$2-($B31/2)-((NGL_Data!$N31-NGL_Data!$Q31)*NGL_Data!$S$3)</f>
        <v>6</v>
      </c>
      <c r="E31" s="31">
        <f>NGL_Data!$L31-NGL_Data!$Q31</f>
        <v>0</v>
      </c>
      <c r="F31" s="31">
        <f>NGL_Data!$M31-NGL_Data!$Q31</f>
        <v>0</v>
      </c>
      <c r="G31" s="31">
        <f>NGL_Data!$S$2-($B31/2)-((NGL_Data!$J31-NGL_Data!$Q31)*NGL_Data!$S$3)</f>
        <v>6</v>
      </c>
      <c r="H31" s="31">
        <f t="shared" si="0"/>
        <v>0</v>
      </c>
      <c r="J31" s="31">
        <f t="shared" si="1"/>
        <v>6</v>
      </c>
      <c r="K31" s="31">
        <f t="shared" si="2"/>
        <v>6</v>
      </c>
      <c r="L31" s="31">
        <v>0</v>
      </c>
      <c r="M31" s="31">
        <f t="shared" si="3"/>
        <v>6</v>
      </c>
      <c r="N31" s="31">
        <f t="shared" si="4"/>
        <v>6</v>
      </c>
      <c r="O31" s="30">
        <f>NGL_Data!$J31</f>
        <v>0</v>
      </c>
      <c r="P31" s="30">
        <f t="shared" si="5"/>
        <v>0</v>
      </c>
      <c r="Q31" s="30">
        <f>NGL_Data!Q31</f>
        <v>0</v>
      </c>
      <c r="R31" s="30">
        <f t="shared" si="6"/>
        <v>0</v>
      </c>
      <c r="S31" s="30">
        <f>NGL_Data!$N31</f>
        <v>0</v>
      </c>
    </row>
    <row r="32" spans="1:19" x14ac:dyDescent="0.35">
      <c r="A32" s="78" t="str">
        <f>NGL_Data!A32</f>
        <v>0+575</v>
      </c>
      <c r="B32" s="31">
        <f>NGL_Data!$S$2-((NGL_Data!$J32-NGL_Data!$Q32)*NGL_Data!$S$3)-((NGL_Data!$N32-NGL_Data!$Q32)*NGL_Data!$S$3)</f>
        <v>12</v>
      </c>
      <c r="C32" s="31">
        <f>NGL_Data!$K32-NGL_Data!$Q32</f>
        <v>0</v>
      </c>
      <c r="D32" s="31">
        <f>NGL_Data!$S$2-($B32/2)-((NGL_Data!$N32-NGL_Data!$Q32)*NGL_Data!$S$3)</f>
        <v>6</v>
      </c>
      <c r="E32" s="31">
        <f>NGL_Data!$L32-NGL_Data!$Q32</f>
        <v>0</v>
      </c>
      <c r="F32" s="31">
        <f>NGL_Data!$M32-NGL_Data!$Q32</f>
        <v>0</v>
      </c>
      <c r="G32" s="31">
        <f>NGL_Data!$S$2-($B32/2)-((NGL_Data!$J32-NGL_Data!$Q32)*NGL_Data!$S$3)</f>
        <v>6</v>
      </c>
      <c r="H32" s="31">
        <f t="shared" si="0"/>
        <v>0</v>
      </c>
      <c r="J32" s="31">
        <f t="shared" si="1"/>
        <v>6</v>
      </c>
      <c r="K32" s="31">
        <f t="shared" si="2"/>
        <v>6</v>
      </c>
      <c r="L32" s="31">
        <v>0</v>
      </c>
      <c r="M32" s="31">
        <f t="shared" si="3"/>
        <v>6</v>
      </c>
      <c r="N32" s="31">
        <f t="shared" si="4"/>
        <v>6</v>
      </c>
      <c r="O32" s="30">
        <f>NGL_Data!$J32</f>
        <v>0</v>
      </c>
      <c r="P32" s="30">
        <f t="shared" si="5"/>
        <v>0</v>
      </c>
      <c r="Q32" s="30">
        <f>NGL_Data!Q32</f>
        <v>0</v>
      </c>
      <c r="R32" s="30">
        <f t="shared" si="6"/>
        <v>0</v>
      </c>
      <c r="S32" s="30">
        <f>NGL_Data!$N32</f>
        <v>0</v>
      </c>
    </row>
    <row r="33" spans="1:19" x14ac:dyDescent="0.35">
      <c r="A33" s="78" t="str">
        <f>NGL_Data!A33</f>
        <v>0+600</v>
      </c>
      <c r="B33" s="31">
        <f>NGL_Data!$S$2-((NGL_Data!$J33-NGL_Data!$Q33)*NGL_Data!$S$3)-((NGL_Data!$N33-NGL_Data!$Q33)*NGL_Data!$S$3)</f>
        <v>12</v>
      </c>
      <c r="C33" s="31">
        <f>NGL_Data!$K33-NGL_Data!$Q33</f>
        <v>0</v>
      </c>
      <c r="D33" s="31">
        <f>NGL_Data!$S$2-($B33/2)-((NGL_Data!$N33-NGL_Data!$Q33)*NGL_Data!$S$3)</f>
        <v>6</v>
      </c>
      <c r="E33" s="31">
        <f>NGL_Data!$L33-NGL_Data!$Q33</f>
        <v>0</v>
      </c>
      <c r="F33" s="31">
        <f>NGL_Data!$M33-NGL_Data!$Q33</f>
        <v>0</v>
      </c>
      <c r="G33" s="31">
        <f>NGL_Data!$S$2-($B33/2)-((NGL_Data!$J33-NGL_Data!$Q33)*NGL_Data!$S$3)</f>
        <v>6</v>
      </c>
      <c r="H33" s="31">
        <f t="shared" si="0"/>
        <v>0</v>
      </c>
      <c r="J33" s="31">
        <f t="shared" si="1"/>
        <v>6</v>
      </c>
      <c r="K33" s="31">
        <f t="shared" si="2"/>
        <v>6</v>
      </c>
      <c r="L33" s="31">
        <v>0</v>
      </c>
      <c r="M33" s="31">
        <f t="shared" si="3"/>
        <v>6</v>
      </c>
      <c r="N33" s="31">
        <f t="shared" si="4"/>
        <v>6</v>
      </c>
      <c r="O33" s="30">
        <f>NGL_Data!$J33</f>
        <v>0</v>
      </c>
      <c r="P33" s="30">
        <f t="shared" si="5"/>
        <v>0</v>
      </c>
      <c r="Q33" s="30">
        <f>NGL_Data!Q33</f>
        <v>0</v>
      </c>
      <c r="R33" s="30">
        <f t="shared" si="6"/>
        <v>0</v>
      </c>
      <c r="S33" s="30">
        <f>NGL_Data!$N33</f>
        <v>0</v>
      </c>
    </row>
    <row r="34" spans="1:19" x14ac:dyDescent="0.35">
      <c r="A34" s="78" t="str">
        <f>NGL_Data!A34</f>
        <v>0+625</v>
      </c>
      <c r="B34" s="31">
        <f>NGL_Data!$S$2-((NGL_Data!$J34-NGL_Data!$Q34)*NGL_Data!$S$3)-((NGL_Data!$N34-NGL_Data!$Q34)*NGL_Data!$S$3)</f>
        <v>12</v>
      </c>
      <c r="C34" s="31">
        <f>NGL_Data!$K34-NGL_Data!$Q34</f>
        <v>0</v>
      </c>
      <c r="D34" s="31">
        <f>NGL_Data!$S$2-($B34/2)-((NGL_Data!$N34-NGL_Data!$Q34)*NGL_Data!$S$3)</f>
        <v>6</v>
      </c>
      <c r="E34" s="31">
        <f>NGL_Data!$L34-NGL_Data!$Q34</f>
        <v>0</v>
      </c>
      <c r="F34" s="31">
        <f>NGL_Data!$M34-NGL_Data!$Q34</f>
        <v>0</v>
      </c>
      <c r="G34" s="31">
        <f>NGL_Data!$S$2-($B34/2)-((NGL_Data!$J34-NGL_Data!$Q34)*NGL_Data!$S$3)</f>
        <v>6</v>
      </c>
      <c r="H34" s="31">
        <f t="shared" si="0"/>
        <v>0</v>
      </c>
      <c r="J34" s="31">
        <f t="shared" si="1"/>
        <v>6</v>
      </c>
      <c r="K34" s="31">
        <f t="shared" si="2"/>
        <v>6</v>
      </c>
      <c r="L34" s="31">
        <v>0</v>
      </c>
      <c r="M34" s="31">
        <f t="shared" si="3"/>
        <v>6</v>
      </c>
      <c r="N34" s="31">
        <f t="shared" si="4"/>
        <v>6</v>
      </c>
      <c r="O34" s="30">
        <f>NGL_Data!$J34</f>
        <v>0</v>
      </c>
      <c r="P34" s="30">
        <f t="shared" si="5"/>
        <v>0</v>
      </c>
      <c r="Q34" s="30">
        <f>NGL_Data!Q34</f>
        <v>0</v>
      </c>
      <c r="R34" s="30">
        <f t="shared" si="6"/>
        <v>0</v>
      </c>
      <c r="S34" s="30">
        <f>NGL_Data!$N34</f>
        <v>0</v>
      </c>
    </row>
    <row r="35" spans="1:19" x14ac:dyDescent="0.35">
      <c r="A35" s="78" t="str">
        <f>NGL_Data!A35</f>
        <v>0+650</v>
      </c>
      <c r="B35" s="31">
        <f>NGL_Data!$S$2-((NGL_Data!$J35-NGL_Data!$Q35)*NGL_Data!$S$3)-((NGL_Data!$N35-NGL_Data!$Q35)*NGL_Data!$S$3)</f>
        <v>12</v>
      </c>
      <c r="C35" s="31">
        <f>NGL_Data!$K35-NGL_Data!$Q35</f>
        <v>0</v>
      </c>
      <c r="D35" s="31">
        <f>NGL_Data!$S$2-($B35/2)-((NGL_Data!$N35-NGL_Data!$Q35)*NGL_Data!$S$3)</f>
        <v>6</v>
      </c>
      <c r="E35" s="31">
        <f>NGL_Data!$L35-NGL_Data!$Q35</f>
        <v>0</v>
      </c>
      <c r="F35" s="31">
        <f>NGL_Data!$M35-NGL_Data!$Q35</f>
        <v>0</v>
      </c>
      <c r="G35" s="31">
        <f>NGL_Data!$S$2-($B35/2)-((NGL_Data!$J35-NGL_Data!$Q35)*NGL_Data!$S$3)</f>
        <v>6</v>
      </c>
      <c r="H35" s="31">
        <f t="shared" si="0"/>
        <v>0</v>
      </c>
      <c r="J35" s="31">
        <f t="shared" si="1"/>
        <v>6</v>
      </c>
      <c r="K35" s="31">
        <f t="shared" si="2"/>
        <v>6</v>
      </c>
      <c r="L35" s="31">
        <v>0</v>
      </c>
      <c r="M35" s="31">
        <f t="shared" si="3"/>
        <v>6</v>
      </c>
      <c r="N35" s="31">
        <f t="shared" si="4"/>
        <v>6</v>
      </c>
      <c r="O35" s="30">
        <f>NGL_Data!$J35</f>
        <v>0</v>
      </c>
      <c r="P35" s="30">
        <f t="shared" si="5"/>
        <v>0</v>
      </c>
      <c r="Q35" s="30">
        <f>NGL_Data!Q35</f>
        <v>0</v>
      </c>
      <c r="R35" s="30">
        <f t="shared" si="6"/>
        <v>0</v>
      </c>
      <c r="S35" s="30">
        <f>NGL_Data!$N35</f>
        <v>0</v>
      </c>
    </row>
    <row r="36" spans="1:19" x14ac:dyDescent="0.35">
      <c r="A36" s="78" t="str">
        <f>NGL_Data!A36</f>
        <v>0+675</v>
      </c>
      <c r="B36" s="31">
        <f>NGL_Data!$S$2-((NGL_Data!$J36-NGL_Data!$Q36)*NGL_Data!$S$3)-((NGL_Data!$N36-NGL_Data!$Q36)*NGL_Data!$S$3)</f>
        <v>12</v>
      </c>
      <c r="C36" s="31">
        <f>NGL_Data!$K36-NGL_Data!$Q36</f>
        <v>0</v>
      </c>
      <c r="D36" s="31">
        <f>NGL_Data!$S$2-($B36/2)-((NGL_Data!$N36-NGL_Data!$Q36)*NGL_Data!$S$3)</f>
        <v>6</v>
      </c>
      <c r="E36" s="31">
        <f>NGL_Data!$L36-NGL_Data!$Q36</f>
        <v>0</v>
      </c>
      <c r="F36" s="31">
        <f>NGL_Data!$M36-NGL_Data!$Q36</f>
        <v>0</v>
      </c>
      <c r="G36" s="31">
        <f>NGL_Data!$S$2-($B36/2)-((NGL_Data!$J36-NGL_Data!$Q36)*NGL_Data!$S$3)</f>
        <v>6</v>
      </c>
      <c r="H36" s="31">
        <f t="shared" si="0"/>
        <v>0</v>
      </c>
      <c r="J36" s="31">
        <f t="shared" si="1"/>
        <v>6</v>
      </c>
      <c r="K36" s="31">
        <f t="shared" si="2"/>
        <v>6</v>
      </c>
      <c r="L36" s="31">
        <v>0</v>
      </c>
      <c r="M36" s="31">
        <f t="shared" si="3"/>
        <v>6</v>
      </c>
      <c r="N36" s="31">
        <f t="shared" si="4"/>
        <v>6</v>
      </c>
      <c r="O36" s="30">
        <f>NGL_Data!$J36</f>
        <v>0</v>
      </c>
      <c r="P36" s="30">
        <f t="shared" si="5"/>
        <v>0</v>
      </c>
      <c r="Q36" s="30">
        <f>NGL_Data!Q36</f>
        <v>0</v>
      </c>
      <c r="R36" s="30">
        <f t="shared" si="6"/>
        <v>0</v>
      </c>
      <c r="S36" s="30">
        <f>NGL_Data!$N36</f>
        <v>0</v>
      </c>
    </row>
    <row r="37" spans="1:19" x14ac:dyDescent="0.35">
      <c r="A37" s="78" t="str">
        <f>NGL_Data!A37</f>
        <v>0+700</v>
      </c>
      <c r="B37" s="31">
        <f>NGL_Data!$S$2-((NGL_Data!$J37-NGL_Data!$Q37)*NGL_Data!$S$3)-((NGL_Data!$N37-NGL_Data!$Q37)*NGL_Data!$S$3)</f>
        <v>12</v>
      </c>
      <c r="C37" s="31">
        <f>NGL_Data!$K37-NGL_Data!$Q37</f>
        <v>0</v>
      </c>
      <c r="D37" s="31">
        <f>NGL_Data!$S$2-($B37/2)-((NGL_Data!$N37-NGL_Data!$Q37)*NGL_Data!$S$3)</f>
        <v>6</v>
      </c>
      <c r="E37" s="31">
        <f>NGL_Data!$L37-NGL_Data!$Q37</f>
        <v>0</v>
      </c>
      <c r="F37" s="31">
        <f>NGL_Data!$M37-NGL_Data!$Q37</f>
        <v>0</v>
      </c>
      <c r="G37" s="31">
        <f>NGL_Data!$S$2-($B37/2)-((NGL_Data!$J37-NGL_Data!$Q37)*NGL_Data!$S$3)</f>
        <v>6</v>
      </c>
      <c r="H37" s="31">
        <f t="shared" si="0"/>
        <v>0</v>
      </c>
      <c r="J37" s="31">
        <f t="shared" si="1"/>
        <v>6</v>
      </c>
      <c r="K37" s="31">
        <f t="shared" si="2"/>
        <v>6</v>
      </c>
      <c r="L37" s="31">
        <v>0</v>
      </c>
      <c r="M37" s="31">
        <f t="shared" si="3"/>
        <v>6</v>
      </c>
      <c r="N37" s="31">
        <f t="shared" si="4"/>
        <v>6</v>
      </c>
      <c r="O37" s="30">
        <f>NGL_Data!$J37</f>
        <v>0</v>
      </c>
      <c r="P37" s="30">
        <f t="shared" si="5"/>
        <v>0</v>
      </c>
      <c r="Q37" s="30">
        <f>NGL_Data!Q37</f>
        <v>0</v>
      </c>
      <c r="R37" s="30">
        <f t="shared" si="6"/>
        <v>0</v>
      </c>
      <c r="S37" s="30">
        <f>NGL_Data!$N37</f>
        <v>0</v>
      </c>
    </row>
    <row r="38" spans="1:19" x14ac:dyDescent="0.35">
      <c r="A38" s="78" t="str">
        <f>NGL_Data!A38</f>
        <v>0+725</v>
      </c>
      <c r="B38" s="31">
        <f>NGL_Data!$S$2-((NGL_Data!$J38-NGL_Data!$Q38)*NGL_Data!$S$3)-((NGL_Data!$N38-NGL_Data!$Q38)*NGL_Data!$S$3)</f>
        <v>12</v>
      </c>
      <c r="C38" s="31">
        <f>NGL_Data!$K38-NGL_Data!$Q38</f>
        <v>0</v>
      </c>
      <c r="D38" s="31">
        <f>NGL_Data!$S$2-($B38/2)-((NGL_Data!$N38-NGL_Data!$Q38)*NGL_Data!$S$3)</f>
        <v>6</v>
      </c>
      <c r="E38" s="31">
        <f>NGL_Data!$L38-NGL_Data!$Q38</f>
        <v>0</v>
      </c>
      <c r="F38" s="31">
        <f>NGL_Data!$M38-NGL_Data!$Q38</f>
        <v>0</v>
      </c>
      <c r="G38" s="31">
        <f>NGL_Data!$S$2-($B38/2)-((NGL_Data!$J38-NGL_Data!$Q38)*NGL_Data!$S$3)</f>
        <v>6</v>
      </c>
      <c r="H38" s="31">
        <f t="shared" si="0"/>
        <v>0</v>
      </c>
      <c r="J38" s="31">
        <f t="shared" si="1"/>
        <v>6</v>
      </c>
      <c r="K38" s="31">
        <f t="shared" si="2"/>
        <v>6</v>
      </c>
      <c r="L38" s="31">
        <v>0</v>
      </c>
      <c r="M38" s="31">
        <f t="shared" si="3"/>
        <v>6</v>
      </c>
      <c r="N38" s="31">
        <f t="shared" si="4"/>
        <v>6</v>
      </c>
      <c r="O38" s="30">
        <f>NGL_Data!$J38</f>
        <v>0</v>
      </c>
      <c r="P38" s="30">
        <f t="shared" si="5"/>
        <v>0</v>
      </c>
      <c r="Q38" s="30">
        <f>NGL_Data!Q38</f>
        <v>0</v>
      </c>
      <c r="R38" s="30">
        <f t="shared" si="6"/>
        <v>0</v>
      </c>
      <c r="S38" s="30">
        <f>NGL_Data!$N38</f>
        <v>0</v>
      </c>
    </row>
    <row r="39" spans="1:19" x14ac:dyDescent="0.35">
      <c r="A39" s="78" t="str">
        <f>NGL_Data!A39</f>
        <v>0+750</v>
      </c>
      <c r="B39" s="31">
        <f>NGL_Data!$S$2-((NGL_Data!$J39-NGL_Data!$Q39)*NGL_Data!$S$3)-((NGL_Data!$N39-NGL_Data!$Q39)*NGL_Data!$S$3)</f>
        <v>12</v>
      </c>
      <c r="C39" s="31">
        <f>NGL_Data!$K39-NGL_Data!$Q39</f>
        <v>0</v>
      </c>
      <c r="D39" s="31">
        <f>NGL_Data!$S$2-($B39/2)-((NGL_Data!$N39-NGL_Data!$Q39)*NGL_Data!$S$3)</f>
        <v>6</v>
      </c>
      <c r="E39" s="31">
        <f>NGL_Data!$L39-NGL_Data!$Q39</f>
        <v>0</v>
      </c>
      <c r="F39" s="31">
        <f>NGL_Data!$M39-NGL_Data!$Q39</f>
        <v>0</v>
      </c>
      <c r="G39" s="31">
        <f>NGL_Data!$S$2-($B39/2)-((NGL_Data!$J39-NGL_Data!$Q39)*NGL_Data!$S$3)</f>
        <v>6</v>
      </c>
      <c r="H39" s="31">
        <f t="shared" si="0"/>
        <v>0</v>
      </c>
      <c r="J39" s="31">
        <f t="shared" si="1"/>
        <v>6</v>
      </c>
      <c r="K39" s="31">
        <f t="shared" si="2"/>
        <v>6</v>
      </c>
      <c r="L39" s="31">
        <v>0</v>
      </c>
      <c r="M39" s="31">
        <f t="shared" si="3"/>
        <v>6</v>
      </c>
      <c r="N39" s="31">
        <f t="shared" si="4"/>
        <v>6</v>
      </c>
      <c r="O39" s="30">
        <f>NGL_Data!$J39</f>
        <v>0</v>
      </c>
      <c r="P39" s="30">
        <f t="shared" si="5"/>
        <v>0</v>
      </c>
      <c r="Q39" s="30">
        <f>NGL_Data!Q39</f>
        <v>0</v>
      </c>
      <c r="R39" s="30">
        <f t="shared" si="6"/>
        <v>0</v>
      </c>
      <c r="S39" s="30">
        <f>NGL_Data!$N39</f>
        <v>0</v>
      </c>
    </row>
    <row r="40" spans="1:19" x14ac:dyDescent="0.35">
      <c r="A40" s="78" t="str">
        <f>NGL_Data!A40</f>
        <v>0+775</v>
      </c>
      <c r="B40" s="31">
        <f>NGL_Data!$S$2-((NGL_Data!$J40-NGL_Data!$Q40)*NGL_Data!$S$3)-((NGL_Data!$N40-NGL_Data!$Q40)*NGL_Data!$S$3)</f>
        <v>12</v>
      </c>
      <c r="C40" s="31">
        <f>NGL_Data!$K40-NGL_Data!$Q40</f>
        <v>0</v>
      </c>
      <c r="D40" s="31">
        <f>NGL_Data!$S$2-($B40/2)-((NGL_Data!$N40-NGL_Data!$Q40)*NGL_Data!$S$3)</f>
        <v>6</v>
      </c>
      <c r="E40" s="31">
        <f>NGL_Data!$L40-NGL_Data!$Q40</f>
        <v>0</v>
      </c>
      <c r="F40" s="31">
        <f>NGL_Data!$M40-NGL_Data!$Q40</f>
        <v>0</v>
      </c>
      <c r="G40" s="31">
        <f>NGL_Data!$S$2-($B40/2)-((NGL_Data!$J40-NGL_Data!$Q40)*NGL_Data!$S$3)</f>
        <v>6</v>
      </c>
      <c r="H40" s="31">
        <f t="shared" si="0"/>
        <v>0</v>
      </c>
      <c r="J40" s="31">
        <f t="shared" si="1"/>
        <v>6</v>
      </c>
      <c r="K40" s="31">
        <f t="shared" si="2"/>
        <v>6</v>
      </c>
      <c r="L40" s="31">
        <v>0</v>
      </c>
      <c r="M40" s="31">
        <f t="shared" si="3"/>
        <v>6</v>
      </c>
      <c r="N40" s="31">
        <f t="shared" si="4"/>
        <v>6</v>
      </c>
      <c r="O40" s="30">
        <f>NGL_Data!$J40</f>
        <v>0</v>
      </c>
      <c r="P40" s="30">
        <f t="shared" si="5"/>
        <v>0</v>
      </c>
      <c r="Q40" s="30">
        <f>NGL_Data!Q40</f>
        <v>0</v>
      </c>
      <c r="R40" s="30">
        <f t="shared" si="6"/>
        <v>0</v>
      </c>
      <c r="S40" s="30">
        <f>NGL_Data!$N40</f>
        <v>0</v>
      </c>
    </row>
    <row r="41" spans="1:19" x14ac:dyDescent="0.35">
      <c r="A41" s="78" t="str">
        <f>NGL_Data!A41</f>
        <v>0+800</v>
      </c>
      <c r="B41" s="31">
        <f>NGL_Data!$S$2-((NGL_Data!$J41-NGL_Data!$Q41)*NGL_Data!$S$3)-((NGL_Data!$N41-NGL_Data!$Q41)*NGL_Data!$S$3)</f>
        <v>12</v>
      </c>
      <c r="C41" s="31">
        <f>NGL_Data!$K41-NGL_Data!$Q41</f>
        <v>0</v>
      </c>
      <c r="D41" s="31">
        <f>NGL_Data!$S$2-($B41/2)-((NGL_Data!$N41-NGL_Data!$Q41)*NGL_Data!$S$3)</f>
        <v>6</v>
      </c>
      <c r="E41" s="31">
        <f>NGL_Data!$L41-NGL_Data!$Q41</f>
        <v>0</v>
      </c>
      <c r="F41" s="31">
        <f>NGL_Data!$M41-NGL_Data!$Q41</f>
        <v>0</v>
      </c>
      <c r="G41" s="31">
        <f>NGL_Data!$S$2-($B41/2)-((NGL_Data!$J41-NGL_Data!$Q41)*NGL_Data!$S$3)</f>
        <v>6</v>
      </c>
      <c r="H41" s="31">
        <f t="shared" si="0"/>
        <v>0</v>
      </c>
      <c r="J41" s="31">
        <f t="shared" si="1"/>
        <v>6</v>
      </c>
      <c r="K41" s="31">
        <f t="shared" si="2"/>
        <v>6</v>
      </c>
      <c r="L41" s="31">
        <v>0</v>
      </c>
      <c r="M41" s="31">
        <f t="shared" si="3"/>
        <v>6</v>
      </c>
      <c r="N41" s="31">
        <f t="shared" si="4"/>
        <v>6</v>
      </c>
      <c r="O41" s="30">
        <f>NGL_Data!$J41</f>
        <v>0</v>
      </c>
      <c r="P41" s="30">
        <f t="shared" si="5"/>
        <v>0</v>
      </c>
      <c r="Q41" s="30">
        <f>NGL_Data!Q41</f>
        <v>0</v>
      </c>
      <c r="R41" s="30">
        <f t="shared" si="6"/>
        <v>0</v>
      </c>
      <c r="S41" s="30">
        <f>NGL_Data!$N41</f>
        <v>0</v>
      </c>
    </row>
    <row r="42" spans="1:19" x14ac:dyDescent="0.35">
      <c r="A42" s="78" t="str">
        <f>NGL_Data!A42</f>
        <v>0+825</v>
      </c>
      <c r="B42" s="31">
        <f>NGL_Data!$S$2-((NGL_Data!$J42-NGL_Data!$Q42)*NGL_Data!$S$3)-((NGL_Data!$N42-NGL_Data!$Q42)*NGL_Data!$S$3)</f>
        <v>12</v>
      </c>
      <c r="C42" s="31">
        <f>NGL_Data!$K42-NGL_Data!$Q42</f>
        <v>0</v>
      </c>
      <c r="D42" s="31">
        <f>NGL_Data!$S$2-($B42/2)-((NGL_Data!$N42-NGL_Data!$Q42)*NGL_Data!$S$3)</f>
        <v>6</v>
      </c>
      <c r="E42" s="31">
        <f>NGL_Data!$L42-NGL_Data!$Q42</f>
        <v>0</v>
      </c>
      <c r="F42" s="31">
        <f>NGL_Data!$M42-NGL_Data!$Q42</f>
        <v>0</v>
      </c>
      <c r="G42" s="31">
        <f>NGL_Data!$S$2-($B42/2)-((NGL_Data!$J42-NGL_Data!$Q42)*NGL_Data!$S$3)</f>
        <v>6</v>
      </c>
      <c r="H42" s="31">
        <f t="shared" si="0"/>
        <v>0</v>
      </c>
      <c r="J42" s="31">
        <f t="shared" si="1"/>
        <v>6</v>
      </c>
      <c r="K42" s="31">
        <f t="shared" si="2"/>
        <v>6</v>
      </c>
      <c r="L42" s="31">
        <v>0</v>
      </c>
      <c r="M42" s="31">
        <f t="shared" si="3"/>
        <v>6</v>
      </c>
      <c r="N42" s="31">
        <f t="shared" si="4"/>
        <v>6</v>
      </c>
      <c r="O42" s="30">
        <f>NGL_Data!$J42</f>
        <v>0</v>
      </c>
      <c r="P42" s="30">
        <f t="shared" si="5"/>
        <v>0</v>
      </c>
      <c r="Q42" s="30">
        <f>NGL_Data!Q42</f>
        <v>0</v>
      </c>
      <c r="R42" s="30">
        <f t="shared" si="6"/>
        <v>0</v>
      </c>
      <c r="S42" s="30">
        <f>NGL_Data!$N42</f>
        <v>0</v>
      </c>
    </row>
    <row r="43" spans="1:19" x14ac:dyDescent="0.35">
      <c r="A43" s="78" t="str">
        <f>NGL_Data!A43</f>
        <v>0+850</v>
      </c>
      <c r="B43" s="31">
        <f>NGL_Data!$S$2-((NGL_Data!$J43-NGL_Data!$Q43)*NGL_Data!$S$3)-((NGL_Data!$N43-NGL_Data!$Q43)*NGL_Data!$S$3)</f>
        <v>12</v>
      </c>
      <c r="C43" s="31">
        <f>NGL_Data!$K43-NGL_Data!$Q43</f>
        <v>0</v>
      </c>
      <c r="D43" s="31">
        <f>NGL_Data!$S$2-($B43/2)-((NGL_Data!$N43-NGL_Data!$Q43)*NGL_Data!$S$3)</f>
        <v>6</v>
      </c>
      <c r="E43" s="31">
        <f>NGL_Data!$L43-NGL_Data!$Q43</f>
        <v>0</v>
      </c>
      <c r="F43" s="31">
        <f>NGL_Data!$M43-NGL_Data!$Q43</f>
        <v>0</v>
      </c>
      <c r="G43" s="31">
        <f>NGL_Data!$S$2-($B43/2)-((NGL_Data!$J43-NGL_Data!$Q43)*NGL_Data!$S$3)</f>
        <v>6</v>
      </c>
      <c r="H43" s="31">
        <f t="shared" si="0"/>
        <v>0</v>
      </c>
      <c r="J43" s="31">
        <f t="shared" si="1"/>
        <v>6</v>
      </c>
      <c r="K43" s="31">
        <f t="shared" si="2"/>
        <v>6</v>
      </c>
      <c r="L43" s="31">
        <v>0</v>
      </c>
      <c r="M43" s="31">
        <f t="shared" si="3"/>
        <v>6</v>
      </c>
      <c r="N43" s="31">
        <f t="shared" si="4"/>
        <v>6</v>
      </c>
      <c r="O43" s="30">
        <f>NGL_Data!$J43</f>
        <v>0</v>
      </c>
      <c r="P43" s="30">
        <f t="shared" si="5"/>
        <v>0</v>
      </c>
      <c r="Q43" s="30">
        <f>NGL_Data!Q43</f>
        <v>0</v>
      </c>
      <c r="R43" s="30">
        <f t="shared" si="6"/>
        <v>0</v>
      </c>
      <c r="S43" s="30">
        <f>NGL_Data!$N43</f>
        <v>0</v>
      </c>
    </row>
    <row r="44" spans="1:19" x14ac:dyDescent="0.35">
      <c r="A44" s="78" t="str">
        <f>NGL_Data!A44</f>
        <v>0+875</v>
      </c>
      <c r="B44" s="31">
        <f>NGL_Data!$S$2-((NGL_Data!$J44-NGL_Data!$Q44)*NGL_Data!$S$3)-((NGL_Data!$N44-NGL_Data!$Q44)*NGL_Data!$S$3)</f>
        <v>12</v>
      </c>
      <c r="C44" s="31">
        <f>NGL_Data!$K44-NGL_Data!$Q44</f>
        <v>0</v>
      </c>
      <c r="D44" s="31">
        <f>NGL_Data!$S$2-($B44/2)-((NGL_Data!$N44-NGL_Data!$Q44)*NGL_Data!$S$3)</f>
        <v>6</v>
      </c>
      <c r="E44" s="31">
        <f>NGL_Data!$L44-NGL_Data!$Q44</f>
        <v>0</v>
      </c>
      <c r="F44" s="31">
        <f>NGL_Data!$M44-NGL_Data!$Q44</f>
        <v>0</v>
      </c>
      <c r="G44" s="31">
        <f>NGL_Data!$S$2-($B44/2)-((NGL_Data!$J44-NGL_Data!$Q44)*NGL_Data!$S$3)</f>
        <v>6</v>
      </c>
      <c r="H44" s="31">
        <f t="shared" si="0"/>
        <v>0</v>
      </c>
      <c r="J44" s="31">
        <f t="shared" si="1"/>
        <v>6</v>
      </c>
      <c r="K44" s="31">
        <f t="shared" si="2"/>
        <v>6</v>
      </c>
      <c r="L44" s="31">
        <v>0</v>
      </c>
      <c r="M44" s="31">
        <f t="shared" si="3"/>
        <v>6</v>
      </c>
      <c r="N44" s="31">
        <f t="shared" si="4"/>
        <v>6</v>
      </c>
      <c r="O44" s="30">
        <f>NGL_Data!$J44</f>
        <v>0</v>
      </c>
      <c r="P44" s="30">
        <f t="shared" si="5"/>
        <v>0</v>
      </c>
      <c r="Q44" s="30">
        <f>NGL_Data!Q44</f>
        <v>0</v>
      </c>
      <c r="R44" s="30">
        <f t="shared" si="6"/>
        <v>0</v>
      </c>
      <c r="S44" s="30">
        <f>NGL_Data!$N44</f>
        <v>0</v>
      </c>
    </row>
    <row r="45" spans="1:19" x14ac:dyDescent="0.35">
      <c r="A45" s="78" t="str">
        <f>NGL_Data!A45</f>
        <v>0+900</v>
      </c>
      <c r="B45" s="31">
        <f>NGL_Data!$S$2-((NGL_Data!$J45-NGL_Data!$Q45)*NGL_Data!$S$3)-((NGL_Data!$N45-NGL_Data!$Q45)*NGL_Data!$S$3)</f>
        <v>12</v>
      </c>
      <c r="C45" s="31">
        <f>NGL_Data!$K45-NGL_Data!$Q45</f>
        <v>0</v>
      </c>
      <c r="D45" s="31">
        <f>NGL_Data!$S$2-($B45/2)-((NGL_Data!$N45-NGL_Data!$Q45)*NGL_Data!$S$3)</f>
        <v>6</v>
      </c>
      <c r="E45" s="31">
        <f>NGL_Data!$L45-NGL_Data!$Q45</f>
        <v>0</v>
      </c>
      <c r="F45" s="31">
        <f>NGL_Data!$M45-NGL_Data!$Q45</f>
        <v>0</v>
      </c>
      <c r="G45" s="31">
        <f>NGL_Data!$S$2-($B45/2)-((NGL_Data!$J45-NGL_Data!$Q45)*NGL_Data!$S$3)</f>
        <v>6</v>
      </c>
      <c r="H45" s="31">
        <f t="shared" si="0"/>
        <v>0</v>
      </c>
      <c r="J45" s="31">
        <f t="shared" si="1"/>
        <v>6</v>
      </c>
      <c r="K45" s="31">
        <f t="shared" si="2"/>
        <v>6</v>
      </c>
      <c r="L45" s="31">
        <v>0</v>
      </c>
      <c r="M45" s="31">
        <f t="shared" si="3"/>
        <v>6</v>
      </c>
      <c r="N45" s="31">
        <f t="shared" si="4"/>
        <v>6</v>
      </c>
      <c r="O45" s="30">
        <f>NGL_Data!$J45</f>
        <v>0</v>
      </c>
      <c r="P45" s="30">
        <f t="shared" si="5"/>
        <v>0</v>
      </c>
      <c r="Q45" s="30">
        <f>NGL_Data!Q45</f>
        <v>0</v>
      </c>
      <c r="R45" s="30">
        <f t="shared" si="6"/>
        <v>0</v>
      </c>
      <c r="S45" s="30">
        <f>NGL_Data!$N45</f>
        <v>0</v>
      </c>
    </row>
    <row r="46" spans="1:19" x14ac:dyDescent="0.35">
      <c r="A46" s="78" t="str">
        <f>NGL_Data!A46</f>
        <v>0+925</v>
      </c>
      <c r="B46" s="31">
        <f>NGL_Data!$S$2-((NGL_Data!$J46-NGL_Data!$Q46)*NGL_Data!$S$3)-((NGL_Data!$N46-NGL_Data!$Q46)*NGL_Data!$S$3)</f>
        <v>12</v>
      </c>
      <c r="C46" s="31">
        <f>NGL_Data!$K46-NGL_Data!$Q46</f>
        <v>0</v>
      </c>
      <c r="D46" s="31">
        <f>NGL_Data!$S$2-($B46/2)-((NGL_Data!$N46-NGL_Data!$Q46)*NGL_Data!$S$3)</f>
        <v>6</v>
      </c>
      <c r="E46" s="31">
        <f>NGL_Data!$L46-NGL_Data!$Q46</f>
        <v>0</v>
      </c>
      <c r="F46" s="31">
        <f>NGL_Data!$M46-NGL_Data!$Q46</f>
        <v>0</v>
      </c>
      <c r="G46" s="31">
        <f>NGL_Data!$S$2-($B46/2)-((NGL_Data!$J46-NGL_Data!$Q46)*NGL_Data!$S$3)</f>
        <v>6</v>
      </c>
      <c r="H46" s="31">
        <f t="shared" si="0"/>
        <v>0</v>
      </c>
      <c r="J46" s="31">
        <f t="shared" si="1"/>
        <v>6</v>
      </c>
      <c r="K46" s="31">
        <f t="shared" si="2"/>
        <v>6</v>
      </c>
      <c r="L46" s="31">
        <v>0</v>
      </c>
      <c r="M46" s="31">
        <f t="shared" si="3"/>
        <v>6</v>
      </c>
      <c r="N46" s="31">
        <f t="shared" si="4"/>
        <v>6</v>
      </c>
      <c r="O46" s="30">
        <f>NGL_Data!$J46</f>
        <v>0</v>
      </c>
      <c r="P46" s="30">
        <f t="shared" si="5"/>
        <v>0</v>
      </c>
      <c r="Q46" s="30">
        <f>NGL_Data!Q46</f>
        <v>0</v>
      </c>
      <c r="R46" s="30">
        <f t="shared" si="6"/>
        <v>0</v>
      </c>
      <c r="S46" s="30">
        <f>NGL_Data!$N46</f>
        <v>0</v>
      </c>
    </row>
    <row r="47" spans="1:19" x14ac:dyDescent="0.35">
      <c r="A47" s="78" t="str">
        <f>NGL_Data!A47</f>
        <v>0+950</v>
      </c>
      <c r="B47" s="31">
        <f>NGL_Data!$S$2-((NGL_Data!$J47-NGL_Data!$Q47)*NGL_Data!$S$3)-((NGL_Data!$N47-NGL_Data!$Q47)*NGL_Data!$S$3)</f>
        <v>12</v>
      </c>
      <c r="C47" s="31">
        <f>NGL_Data!$K47-NGL_Data!$Q47</f>
        <v>0</v>
      </c>
      <c r="D47" s="31">
        <f>NGL_Data!$S$2-($B47/2)-((NGL_Data!$N47-NGL_Data!$Q47)*NGL_Data!$S$3)</f>
        <v>6</v>
      </c>
      <c r="E47" s="31">
        <f>NGL_Data!$L47-NGL_Data!$Q47</f>
        <v>0</v>
      </c>
      <c r="F47" s="31">
        <f>NGL_Data!$M47-NGL_Data!$Q47</f>
        <v>0</v>
      </c>
      <c r="G47" s="31">
        <f>NGL_Data!$S$2-($B47/2)-((NGL_Data!$J47-NGL_Data!$Q47)*NGL_Data!$S$3)</f>
        <v>6</v>
      </c>
      <c r="H47" s="31">
        <f t="shared" si="0"/>
        <v>0</v>
      </c>
      <c r="J47" s="31">
        <f t="shared" si="1"/>
        <v>6</v>
      </c>
      <c r="K47" s="31">
        <f t="shared" si="2"/>
        <v>6</v>
      </c>
      <c r="L47" s="31">
        <v>0</v>
      </c>
      <c r="M47" s="31">
        <f t="shared" si="3"/>
        <v>6</v>
      </c>
      <c r="N47" s="31">
        <f t="shared" si="4"/>
        <v>6</v>
      </c>
      <c r="O47" s="30">
        <f>NGL_Data!$J47</f>
        <v>0</v>
      </c>
      <c r="P47" s="30">
        <f t="shared" si="5"/>
        <v>0</v>
      </c>
      <c r="Q47" s="30">
        <f>NGL_Data!Q47</f>
        <v>0</v>
      </c>
      <c r="R47" s="30">
        <f t="shared" si="6"/>
        <v>0</v>
      </c>
      <c r="S47" s="30">
        <f>NGL_Data!$N47</f>
        <v>0</v>
      </c>
    </row>
    <row r="48" spans="1:19" x14ac:dyDescent="0.35">
      <c r="A48" s="78" t="str">
        <f>NGL_Data!A48</f>
        <v>0+975</v>
      </c>
      <c r="B48" s="31">
        <f>NGL_Data!$S$2-((NGL_Data!$J48-NGL_Data!$Q48)*NGL_Data!$S$3)-((NGL_Data!$N48-NGL_Data!$Q48)*NGL_Data!$S$3)</f>
        <v>12</v>
      </c>
      <c r="C48" s="31">
        <f>NGL_Data!$K48-NGL_Data!$Q48</f>
        <v>0</v>
      </c>
      <c r="D48" s="31">
        <f>NGL_Data!$S$2-($B48/2)-((NGL_Data!$N48-NGL_Data!$Q48)*NGL_Data!$S$3)</f>
        <v>6</v>
      </c>
      <c r="E48" s="31">
        <f>NGL_Data!$L48-NGL_Data!$Q48</f>
        <v>0</v>
      </c>
      <c r="F48" s="31">
        <f>NGL_Data!$M48-NGL_Data!$Q48</f>
        <v>0</v>
      </c>
      <c r="G48" s="31">
        <f>NGL_Data!$S$2-($B48/2)-((NGL_Data!$J48-NGL_Data!$Q48)*NGL_Data!$S$3)</f>
        <v>6</v>
      </c>
      <c r="H48" s="31">
        <f t="shared" si="0"/>
        <v>0</v>
      </c>
      <c r="J48" s="31">
        <f t="shared" si="1"/>
        <v>6</v>
      </c>
      <c r="K48" s="31">
        <f t="shared" si="2"/>
        <v>6</v>
      </c>
      <c r="L48" s="31">
        <v>0</v>
      </c>
      <c r="M48" s="31">
        <f t="shared" si="3"/>
        <v>6</v>
      </c>
      <c r="N48" s="31">
        <f t="shared" si="4"/>
        <v>6</v>
      </c>
      <c r="O48" s="30">
        <f>NGL_Data!$J48</f>
        <v>0</v>
      </c>
      <c r="P48" s="30">
        <f t="shared" si="5"/>
        <v>0</v>
      </c>
      <c r="Q48" s="30">
        <f>NGL_Data!Q48</f>
        <v>0</v>
      </c>
      <c r="R48" s="30">
        <f t="shared" si="6"/>
        <v>0</v>
      </c>
      <c r="S48" s="30">
        <f>NGL_Data!$N48</f>
        <v>0</v>
      </c>
    </row>
    <row r="49" spans="1:19" x14ac:dyDescent="0.35">
      <c r="A49" s="78" t="str">
        <f>NGL_Data!A49</f>
        <v>1+000</v>
      </c>
      <c r="B49" s="31">
        <f>NGL_Data!$S$2-((NGL_Data!$J49-NGL_Data!$Q49)*NGL_Data!$S$3)-((NGL_Data!$N49-NGL_Data!$Q49)*NGL_Data!$S$3)</f>
        <v>12</v>
      </c>
      <c r="C49" s="31">
        <f>NGL_Data!$K49-NGL_Data!$Q49</f>
        <v>0</v>
      </c>
      <c r="D49" s="31">
        <f>NGL_Data!$S$2-($B49/2)-((NGL_Data!$N49-NGL_Data!$Q49)*NGL_Data!$S$3)</f>
        <v>6</v>
      </c>
      <c r="E49" s="31">
        <f>NGL_Data!$L49-NGL_Data!$Q49</f>
        <v>0</v>
      </c>
      <c r="F49" s="31">
        <f>NGL_Data!$M49-NGL_Data!$Q49</f>
        <v>0</v>
      </c>
      <c r="G49" s="31">
        <f>NGL_Data!$S$2-($B49/2)-((NGL_Data!$J49-NGL_Data!$Q49)*NGL_Data!$S$3)</f>
        <v>6</v>
      </c>
      <c r="H49" s="31">
        <f t="shared" si="0"/>
        <v>0</v>
      </c>
      <c r="J49" s="31">
        <f t="shared" si="1"/>
        <v>6</v>
      </c>
      <c r="K49" s="31">
        <f t="shared" si="2"/>
        <v>6</v>
      </c>
      <c r="L49" s="31">
        <v>0</v>
      </c>
      <c r="M49" s="31">
        <f t="shared" si="3"/>
        <v>6</v>
      </c>
      <c r="N49" s="31">
        <f t="shared" si="4"/>
        <v>6</v>
      </c>
      <c r="O49" s="30">
        <f>NGL_Data!$J49</f>
        <v>0</v>
      </c>
      <c r="P49" s="30">
        <f t="shared" si="5"/>
        <v>0</v>
      </c>
      <c r="Q49" s="30">
        <f>NGL_Data!Q49</f>
        <v>0</v>
      </c>
      <c r="R49" s="30">
        <f t="shared" si="6"/>
        <v>0</v>
      </c>
      <c r="S49" s="30">
        <f>NGL_Data!$N49</f>
        <v>0</v>
      </c>
    </row>
    <row r="50" spans="1:19" x14ac:dyDescent="0.35">
      <c r="A50" s="78" t="str">
        <f>NGL_Data!A50</f>
        <v>1+025</v>
      </c>
      <c r="B50" s="31">
        <f>NGL_Data!$S$2-((NGL_Data!$J50-NGL_Data!$Q50)*NGL_Data!$S$3)-((NGL_Data!$N50-NGL_Data!$Q50)*NGL_Data!$S$3)</f>
        <v>12</v>
      </c>
      <c r="C50" s="31">
        <f>NGL_Data!$K50-NGL_Data!$Q50</f>
        <v>0</v>
      </c>
      <c r="D50" s="31">
        <f>NGL_Data!$S$2-($B50/2)-((NGL_Data!$N50-NGL_Data!$Q50)*NGL_Data!$S$3)</f>
        <v>6</v>
      </c>
      <c r="E50" s="31">
        <f>NGL_Data!$L50-NGL_Data!$Q50</f>
        <v>0</v>
      </c>
      <c r="F50" s="31">
        <f>NGL_Data!$M50-NGL_Data!$Q50</f>
        <v>0</v>
      </c>
      <c r="G50" s="31">
        <f>NGL_Data!$S$2-($B50/2)-((NGL_Data!$J50-NGL_Data!$Q50)*NGL_Data!$S$3)</f>
        <v>6</v>
      </c>
      <c r="H50" s="31">
        <f t="shared" si="0"/>
        <v>0</v>
      </c>
      <c r="J50" s="31">
        <f t="shared" si="1"/>
        <v>6</v>
      </c>
      <c r="K50" s="31">
        <f t="shared" si="2"/>
        <v>6</v>
      </c>
      <c r="L50" s="31">
        <v>0</v>
      </c>
      <c r="M50" s="31">
        <f t="shared" si="3"/>
        <v>6</v>
      </c>
      <c r="N50" s="31">
        <f t="shared" si="4"/>
        <v>6</v>
      </c>
      <c r="O50" s="30">
        <f>NGL_Data!$J50</f>
        <v>0</v>
      </c>
      <c r="P50" s="30">
        <f t="shared" si="5"/>
        <v>0</v>
      </c>
      <c r="Q50" s="30">
        <f>NGL_Data!Q50</f>
        <v>0</v>
      </c>
      <c r="R50" s="30">
        <f t="shared" si="6"/>
        <v>0</v>
      </c>
      <c r="S50" s="30">
        <f>NGL_Data!$N50</f>
        <v>0</v>
      </c>
    </row>
    <row r="51" spans="1:19" x14ac:dyDescent="0.35">
      <c r="A51" s="78" t="str">
        <f>NGL_Data!A51</f>
        <v>1+050</v>
      </c>
      <c r="B51" s="31">
        <f>NGL_Data!$S$2-((NGL_Data!$J51-NGL_Data!$Q51)*NGL_Data!$S$3)-((NGL_Data!$N51-NGL_Data!$Q51)*NGL_Data!$S$3)</f>
        <v>12</v>
      </c>
      <c r="C51" s="31">
        <f>NGL_Data!$K51-NGL_Data!$Q51</f>
        <v>0</v>
      </c>
      <c r="D51" s="31">
        <f>NGL_Data!$S$2-($B51/2)-((NGL_Data!$N51-NGL_Data!$Q51)*NGL_Data!$S$3)</f>
        <v>6</v>
      </c>
      <c r="E51" s="31">
        <f>NGL_Data!$L51-NGL_Data!$Q51</f>
        <v>0</v>
      </c>
      <c r="F51" s="31">
        <f>NGL_Data!$M51-NGL_Data!$Q51</f>
        <v>0</v>
      </c>
      <c r="G51" s="31">
        <f>NGL_Data!$S$2-($B51/2)-((NGL_Data!$J51-NGL_Data!$Q51)*NGL_Data!$S$3)</f>
        <v>6</v>
      </c>
      <c r="H51" s="31">
        <f t="shared" si="0"/>
        <v>0</v>
      </c>
      <c r="J51" s="31">
        <f t="shared" si="1"/>
        <v>6</v>
      </c>
      <c r="K51" s="31">
        <f t="shared" si="2"/>
        <v>6</v>
      </c>
      <c r="L51" s="31">
        <v>0</v>
      </c>
      <c r="M51" s="31">
        <f t="shared" si="3"/>
        <v>6</v>
      </c>
      <c r="N51" s="31">
        <f t="shared" si="4"/>
        <v>6</v>
      </c>
      <c r="O51" s="30">
        <f>NGL_Data!$J51</f>
        <v>0</v>
      </c>
      <c r="P51" s="30">
        <f t="shared" si="5"/>
        <v>0</v>
      </c>
      <c r="Q51" s="30">
        <f>NGL_Data!Q51</f>
        <v>0</v>
      </c>
      <c r="R51" s="30">
        <f t="shared" si="6"/>
        <v>0</v>
      </c>
      <c r="S51" s="30">
        <f>NGL_Data!$N51</f>
        <v>0</v>
      </c>
    </row>
    <row r="52" spans="1:19" x14ac:dyDescent="0.35">
      <c r="A52" s="78" t="str">
        <f>NGL_Data!A52</f>
        <v>1+075</v>
      </c>
      <c r="B52" s="31">
        <f>NGL_Data!$S$2-((NGL_Data!$J52-NGL_Data!$Q52)*NGL_Data!$S$3)-((NGL_Data!$N52-NGL_Data!$Q52)*NGL_Data!$S$3)</f>
        <v>12</v>
      </c>
      <c r="C52" s="31">
        <f>NGL_Data!$K52-NGL_Data!$Q52</f>
        <v>0</v>
      </c>
      <c r="D52" s="31">
        <f>NGL_Data!$S$2-($B52/2)-((NGL_Data!$N52-NGL_Data!$Q52)*NGL_Data!$S$3)</f>
        <v>6</v>
      </c>
      <c r="E52" s="31">
        <f>NGL_Data!$L52-NGL_Data!$Q52</f>
        <v>0</v>
      </c>
      <c r="F52" s="31">
        <f>NGL_Data!$M52-NGL_Data!$Q52</f>
        <v>0</v>
      </c>
      <c r="G52" s="31">
        <f>NGL_Data!$S$2-($B52/2)-((NGL_Data!$J52-NGL_Data!$Q52)*NGL_Data!$S$3)</f>
        <v>6</v>
      </c>
      <c r="H52" s="31">
        <f t="shared" si="0"/>
        <v>0</v>
      </c>
      <c r="J52" s="31">
        <f t="shared" si="1"/>
        <v>6</v>
      </c>
      <c r="K52" s="31">
        <f t="shared" si="2"/>
        <v>6</v>
      </c>
      <c r="L52" s="31">
        <v>0</v>
      </c>
      <c r="M52" s="31">
        <f t="shared" si="3"/>
        <v>6</v>
      </c>
      <c r="N52" s="31">
        <f t="shared" si="4"/>
        <v>6</v>
      </c>
      <c r="O52" s="30">
        <f>NGL_Data!$J52</f>
        <v>0</v>
      </c>
      <c r="P52" s="30">
        <f t="shared" si="5"/>
        <v>0</v>
      </c>
      <c r="Q52" s="30">
        <f>NGL_Data!Q52</f>
        <v>0</v>
      </c>
      <c r="R52" s="30">
        <f t="shared" si="6"/>
        <v>0</v>
      </c>
      <c r="S52" s="30">
        <f>NGL_Data!$N52</f>
        <v>0</v>
      </c>
    </row>
    <row r="53" spans="1:19" x14ac:dyDescent="0.35">
      <c r="A53" s="78" t="str">
        <f>NGL_Data!A53</f>
        <v>1+100</v>
      </c>
      <c r="B53" s="31">
        <f>NGL_Data!$S$2-((NGL_Data!$J53-NGL_Data!$Q53)*NGL_Data!$S$3)-((NGL_Data!$N53-NGL_Data!$Q53)*NGL_Data!$S$3)</f>
        <v>12</v>
      </c>
      <c r="C53" s="31">
        <f>NGL_Data!$K53-NGL_Data!$Q53</f>
        <v>0</v>
      </c>
      <c r="D53" s="31">
        <f>NGL_Data!$S$2-($B53/2)-((NGL_Data!$N53-NGL_Data!$Q53)*NGL_Data!$S$3)</f>
        <v>6</v>
      </c>
      <c r="E53" s="31">
        <f>NGL_Data!$L53-NGL_Data!$Q53</f>
        <v>0</v>
      </c>
      <c r="F53" s="31">
        <f>NGL_Data!$M53-NGL_Data!$Q53</f>
        <v>0</v>
      </c>
      <c r="G53" s="31">
        <f>NGL_Data!$S$2-($B53/2)-((NGL_Data!$J53-NGL_Data!$Q53)*NGL_Data!$S$3)</f>
        <v>6</v>
      </c>
      <c r="H53" s="31">
        <f t="shared" si="0"/>
        <v>0</v>
      </c>
      <c r="J53" s="31">
        <f t="shared" si="1"/>
        <v>6</v>
      </c>
      <c r="K53" s="31">
        <f t="shared" si="2"/>
        <v>6</v>
      </c>
      <c r="L53" s="31">
        <v>0</v>
      </c>
      <c r="M53" s="31">
        <f t="shared" si="3"/>
        <v>6</v>
      </c>
      <c r="N53" s="31">
        <f t="shared" si="4"/>
        <v>6</v>
      </c>
      <c r="O53" s="30">
        <f>NGL_Data!$J53</f>
        <v>0</v>
      </c>
      <c r="P53" s="30">
        <f t="shared" si="5"/>
        <v>0</v>
      </c>
      <c r="Q53" s="30">
        <f>NGL_Data!Q53</f>
        <v>0</v>
      </c>
      <c r="R53" s="30">
        <f t="shared" si="6"/>
        <v>0</v>
      </c>
      <c r="S53" s="30">
        <f>NGL_Data!$N53</f>
        <v>0</v>
      </c>
    </row>
    <row r="54" spans="1:19" x14ac:dyDescent="0.35">
      <c r="A54" s="78" t="str">
        <f>NGL_Data!A54</f>
        <v>1+125</v>
      </c>
      <c r="B54" s="31">
        <f>NGL_Data!$S$2-((NGL_Data!$J54-NGL_Data!$Q54)*NGL_Data!$S$3)-((NGL_Data!$N54-NGL_Data!$Q54)*NGL_Data!$S$3)</f>
        <v>12</v>
      </c>
      <c r="C54" s="31">
        <f>NGL_Data!$K54-NGL_Data!$Q54</f>
        <v>0</v>
      </c>
      <c r="D54" s="31">
        <f>NGL_Data!$S$2-($B54/2)-((NGL_Data!$N54-NGL_Data!$Q54)*NGL_Data!$S$3)</f>
        <v>6</v>
      </c>
      <c r="E54" s="31">
        <f>NGL_Data!$L54-NGL_Data!$Q54</f>
        <v>0</v>
      </c>
      <c r="F54" s="31">
        <f>NGL_Data!$M54-NGL_Data!$Q54</f>
        <v>0</v>
      </c>
      <c r="G54" s="31">
        <f>NGL_Data!$S$2-($B54/2)-((NGL_Data!$J54-NGL_Data!$Q54)*NGL_Data!$S$3)</f>
        <v>6</v>
      </c>
      <c r="H54" s="31">
        <f t="shared" si="0"/>
        <v>0</v>
      </c>
      <c r="J54" s="31">
        <f t="shared" si="1"/>
        <v>6</v>
      </c>
      <c r="K54" s="31">
        <f t="shared" si="2"/>
        <v>6</v>
      </c>
      <c r="L54" s="31">
        <v>0</v>
      </c>
      <c r="M54" s="31">
        <f t="shared" si="3"/>
        <v>6</v>
      </c>
      <c r="N54" s="31">
        <f t="shared" si="4"/>
        <v>6</v>
      </c>
      <c r="O54" s="30">
        <f>NGL_Data!$J54</f>
        <v>0</v>
      </c>
      <c r="P54" s="30">
        <f t="shared" si="5"/>
        <v>0</v>
      </c>
      <c r="Q54" s="30">
        <f>NGL_Data!Q54</f>
        <v>0</v>
      </c>
      <c r="R54" s="30">
        <f t="shared" si="6"/>
        <v>0</v>
      </c>
      <c r="S54" s="30">
        <f>NGL_Data!$N54</f>
        <v>0</v>
      </c>
    </row>
    <row r="55" spans="1:19" x14ac:dyDescent="0.35">
      <c r="A55" s="78" t="str">
        <f>NGL_Data!A55</f>
        <v>1+150</v>
      </c>
      <c r="B55" s="31">
        <f>NGL_Data!$S$2-((NGL_Data!$J55-NGL_Data!$Q55)*NGL_Data!$S$3)-((NGL_Data!$N55-NGL_Data!$Q55)*NGL_Data!$S$3)</f>
        <v>12</v>
      </c>
      <c r="C55" s="31">
        <f>NGL_Data!$K55-NGL_Data!$Q55</f>
        <v>0</v>
      </c>
      <c r="D55" s="31">
        <f>NGL_Data!$S$2-($B55/2)-((NGL_Data!$N55-NGL_Data!$Q55)*NGL_Data!$S$3)</f>
        <v>6</v>
      </c>
      <c r="E55" s="31">
        <f>NGL_Data!$L55-NGL_Data!$Q55</f>
        <v>0</v>
      </c>
      <c r="F55" s="31">
        <f>NGL_Data!$M55-NGL_Data!$Q55</f>
        <v>0</v>
      </c>
      <c r="G55" s="31">
        <f>NGL_Data!$S$2-($B55/2)-((NGL_Data!$J55-NGL_Data!$Q55)*NGL_Data!$S$3)</f>
        <v>6</v>
      </c>
      <c r="H55" s="31">
        <f t="shared" si="0"/>
        <v>0</v>
      </c>
      <c r="J55" s="31">
        <f t="shared" si="1"/>
        <v>6</v>
      </c>
      <c r="K55" s="31">
        <f t="shared" si="2"/>
        <v>6</v>
      </c>
      <c r="L55" s="31">
        <v>0</v>
      </c>
      <c r="M55" s="31">
        <f t="shared" si="3"/>
        <v>6</v>
      </c>
      <c r="N55" s="31">
        <f t="shared" si="4"/>
        <v>6</v>
      </c>
      <c r="O55" s="30">
        <f>NGL_Data!$J55</f>
        <v>0</v>
      </c>
      <c r="P55" s="30">
        <f t="shared" si="5"/>
        <v>0</v>
      </c>
      <c r="Q55" s="30">
        <f>NGL_Data!Q55</f>
        <v>0</v>
      </c>
      <c r="R55" s="30">
        <f t="shared" si="6"/>
        <v>0</v>
      </c>
      <c r="S55" s="30">
        <f>NGL_Data!$N55</f>
        <v>0</v>
      </c>
    </row>
    <row r="56" spans="1:19" x14ac:dyDescent="0.35">
      <c r="A56" s="78" t="str">
        <f>NGL_Data!A56</f>
        <v>1+175</v>
      </c>
      <c r="B56" s="31">
        <f>NGL_Data!$S$2-((NGL_Data!$J56-NGL_Data!$Q56)*NGL_Data!$S$3)-((NGL_Data!$N56-NGL_Data!$Q56)*NGL_Data!$S$3)</f>
        <v>12</v>
      </c>
      <c r="C56" s="31">
        <f>NGL_Data!$K56-NGL_Data!$Q56</f>
        <v>0</v>
      </c>
      <c r="D56" s="31">
        <f>NGL_Data!$S$2-($B56/2)-((NGL_Data!$N56-NGL_Data!$Q56)*NGL_Data!$S$3)</f>
        <v>6</v>
      </c>
      <c r="E56" s="31">
        <f>NGL_Data!$L56-NGL_Data!$Q56</f>
        <v>0</v>
      </c>
      <c r="F56" s="31">
        <f>NGL_Data!$M56-NGL_Data!$Q56</f>
        <v>0</v>
      </c>
      <c r="G56" s="31">
        <f>NGL_Data!$S$2-($B56/2)-((NGL_Data!$J56-NGL_Data!$Q56)*NGL_Data!$S$3)</f>
        <v>6</v>
      </c>
      <c r="H56" s="31">
        <f t="shared" si="0"/>
        <v>0</v>
      </c>
      <c r="J56" s="31">
        <f t="shared" si="1"/>
        <v>6</v>
      </c>
      <c r="K56" s="31">
        <f t="shared" si="2"/>
        <v>6</v>
      </c>
      <c r="L56" s="31">
        <v>0</v>
      </c>
      <c r="M56" s="31">
        <f t="shared" si="3"/>
        <v>6</v>
      </c>
      <c r="N56" s="31">
        <f t="shared" si="4"/>
        <v>6</v>
      </c>
      <c r="O56" s="30">
        <f>NGL_Data!$J56</f>
        <v>0</v>
      </c>
      <c r="P56" s="30">
        <f t="shared" si="5"/>
        <v>0</v>
      </c>
      <c r="Q56" s="30">
        <f>NGL_Data!Q56</f>
        <v>0</v>
      </c>
      <c r="R56" s="30">
        <f t="shared" si="6"/>
        <v>0</v>
      </c>
      <c r="S56" s="30">
        <f>NGL_Data!$N56</f>
        <v>0</v>
      </c>
    </row>
    <row r="57" spans="1:19" x14ac:dyDescent="0.35">
      <c r="A57" s="78" t="str">
        <f>NGL_Data!A57</f>
        <v>1+200</v>
      </c>
      <c r="B57" s="31">
        <f>NGL_Data!$S$2-((NGL_Data!$J57-NGL_Data!$Q57)*NGL_Data!$S$3)-((NGL_Data!$N57-NGL_Data!$Q57)*NGL_Data!$S$3)</f>
        <v>12</v>
      </c>
      <c r="C57" s="31">
        <f>NGL_Data!$K57-NGL_Data!$Q57</f>
        <v>0</v>
      </c>
      <c r="D57" s="31">
        <f>NGL_Data!$S$2-($B57/2)-((NGL_Data!$N57-NGL_Data!$Q57)*NGL_Data!$S$3)</f>
        <v>6</v>
      </c>
      <c r="E57" s="31">
        <f>NGL_Data!$L57-NGL_Data!$Q57</f>
        <v>0</v>
      </c>
      <c r="F57" s="31">
        <f>NGL_Data!$M57-NGL_Data!$Q57</f>
        <v>0</v>
      </c>
      <c r="G57" s="31">
        <f>NGL_Data!$S$2-($B57/2)-((NGL_Data!$J57-NGL_Data!$Q57)*NGL_Data!$S$3)</f>
        <v>6</v>
      </c>
      <c r="H57" s="31">
        <f t="shared" si="0"/>
        <v>0</v>
      </c>
      <c r="J57" s="31">
        <f t="shared" si="1"/>
        <v>6</v>
      </c>
      <c r="K57" s="31">
        <f t="shared" si="2"/>
        <v>6</v>
      </c>
      <c r="L57" s="31">
        <v>0</v>
      </c>
      <c r="M57" s="31">
        <f t="shared" si="3"/>
        <v>6</v>
      </c>
      <c r="N57" s="31">
        <f t="shared" si="4"/>
        <v>6</v>
      </c>
      <c r="O57" s="30">
        <f>NGL_Data!$J57</f>
        <v>0</v>
      </c>
      <c r="P57" s="30">
        <f t="shared" si="5"/>
        <v>0</v>
      </c>
      <c r="Q57" s="30">
        <f>NGL_Data!Q57</f>
        <v>0</v>
      </c>
      <c r="R57" s="30">
        <f t="shared" si="6"/>
        <v>0</v>
      </c>
      <c r="S57" s="30">
        <f>NGL_Data!$N57</f>
        <v>0</v>
      </c>
    </row>
    <row r="58" spans="1:19" x14ac:dyDescent="0.35">
      <c r="A58" s="78" t="str">
        <f>NGL_Data!A58</f>
        <v>1+225</v>
      </c>
      <c r="B58" s="31">
        <f>NGL_Data!$S$2-((NGL_Data!$J58-NGL_Data!$Q58)*NGL_Data!$S$3)-((NGL_Data!$N58-NGL_Data!$Q58)*NGL_Data!$S$3)</f>
        <v>12</v>
      </c>
      <c r="C58" s="31">
        <f>NGL_Data!$K58-NGL_Data!$Q58</f>
        <v>0</v>
      </c>
      <c r="D58" s="31">
        <f>NGL_Data!$S$2-($B58/2)-((NGL_Data!$N58-NGL_Data!$Q58)*NGL_Data!$S$3)</f>
        <v>6</v>
      </c>
      <c r="E58" s="31">
        <f>NGL_Data!$L58-NGL_Data!$Q58</f>
        <v>0</v>
      </c>
      <c r="F58" s="31">
        <f>NGL_Data!$M58-NGL_Data!$Q58</f>
        <v>0</v>
      </c>
      <c r="G58" s="31">
        <f>NGL_Data!$S$2-($B58/2)-((NGL_Data!$J58-NGL_Data!$Q58)*NGL_Data!$S$3)</f>
        <v>6</v>
      </c>
      <c r="H58" s="31">
        <f t="shared" si="0"/>
        <v>0</v>
      </c>
      <c r="J58" s="31">
        <f t="shared" si="1"/>
        <v>6</v>
      </c>
      <c r="K58" s="31">
        <f t="shared" si="2"/>
        <v>6</v>
      </c>
      <c r="L58" s="31">
        <v>0</v>
      </c>
      <c r="M58" s="31">
        <f t="shared" si="3"/>
        <v>6</v>
      </c>
      <c r="N58" s="31">
        <f t="shared" si="4"/>
        <v>6</v>
      </c>
      <c r="O58" s="30">
        <f>NGL_Data!$J58</f>
        <v>0</v>
      </c>
      <c r="P58" s="30">
        <f t="shared" si="5"/>
        <v>0</v>
      </c>
      <c r="Q58" s="30">
        <f>NGL_Data!Q58</f>
        <v>0</v>
      </c>
      <c r="R58" s="30">
        <f t="shared" si="6"/>
        <v>0</v>
      </c>
      <c r="S58" s="30">
        <f>NGL_Data!$N58</f>
        <v>0</v>
      </c>
    </row>
    <row r="59" spans="1:19" x14ac:dyDescent="0.35">
      <c r="A59" s="78" t="str">
        <f>NGL_Data!A59</f>
        <v>1+250</v>
      </c>
      <c r="B59" s="31">
        <f>NGL_Data!$S$2-((NGL_Data!$J59-NGL_Data!$Q59)*NGL_Data!$S$3)-((NGL_Data!$N59-NGL_Data!$Q59)*NGL_Data!$S$3)</f>
        <v>12</v>
      </c>
      <c r="C59" s="31">
        <f>NGL_Data!$K59-NGL_Data!$Q59</f>
        <v>0</v>
      </c>
      <c r="D59" s="31">
        <f>NGL_Data!$S$2-($B59/2)-((NGL_Data!$N59-NGL_Data!$Q59)*NGL_Data!$S$3)</f>
        <v>6</v>
      </c>
      <c r="E59" s="31">
        <f>NGL_Data!$L59-NGL_Data!$Q59</f>
        <v>0</v>
      </c>
      <c r="F59" s="31">
        <f>NGL_Data!$M59-NGL_Data!$Q59</f>
        <v>0</v>
      </c>
      <c r="G59" s="31">
        <f>NGL_Data!$S$2-($B59/2)-((NGL_Data!$J59-NGL_Data!$Q59)*NGL_Data!$S$3)</f>
        <v>6</v>
      </c>
      <c r="H59" s="31">
        <f t="shared" si="0"/>
        <v>0</v>
      </c>
      <c r="J59" s="31">
        <f t="shared" si="1"/>
        <v>6</v>
      </c>
      <c r="K59" s="31">
        <f t="shared" si="2"/>
        <v>6</v>
      </c>
      <c r="L59" s="31">
        <v>0</v>
      </c>
      <c r="M59" s="31">
        <f t="shared" si="3"/>
        <v>6</v>
      </c>
      <c r="N59" s="31">
        <f t="shared" si="4"/>
        <v>6</v>
      </c>
      <c r="O59" s="30">
        <f>NGL_Data!$J59</f>
        <v>0</v>
      </c>
      <c r="P59" s="30">
        <f t="shared" si="5"/>
        <v>0</v>
      </c>
      <c r="Q59" s="30">
        <f>NGL_Data!Q59</f>
        <v>0</v>
      </c>
      <c r="R59" s="30">
        <f t="shared" si="6"/>
        <v>0</v>
      </c>
      <c r="S59" s="30">
        <f>NGL_Data!$N59</f>
        <v>0</v>
      </c>
    </row>
    <row r="60" spans="1:19" x14ac:dyDescent="0.35">
      <c r="A60" s="78" t="str">
        <f>NGL_Data!A60</f>
        <v>1+275</v>
      </c>
      <c r="B60" s="31">
        <f>NGL_Data!$S$2-((NGL_Data!$J60-NGL_Data!$Q60)*NGL_Data!$S$3)-((NGL_Data!$N60-NGL_Data!$Q60)*NGL_Data!$S$3)</f>
        <v>12</v>
      </c>
      <c r="C60" s="31">
        <f>NGL_Data!$K60-NGL_Data!$Q60</f>
        <v>0</v>
      </c>
      <c r="D60" s="31">
        <f>NGL_Data!$S$2-($B60/2)-((NGL_Data!$N60-NGL_Data!$Q60)*NGL_Data!$S$3)</f>
        <v>6</v>
      </c>
      <c r="E60" s="31">
        <f>NGL_Data!$L60-NGL_Data!$Q60</f>
        <v>0</v>
      </c>
      <c r="F60" s="31">
        <f>NGL_Data!$M60-NGL_Data!$Q60</f>
        <v>0</v>
      </c>
      <c r="G60" s="31">
        <f>NGL_Data!$S$2-($B60/2)-((NGL_Data!$J60-NGL_Data!$Q60)*NGL_Data!$S$3)</f>
        <v>6</v>
      </c>
      <c r="H60" s="31">
        <f t="shared" si="0"/>
        <v>0</v>
      </c>
      <c r="J60" s="31">
        <f t="shared" si="1"/>
        <v>6</v>
      </c>
      <c r="K60" s="31">
        <f t="shared" si="2"/>
        <v>6</v>
      </c>
      <c r="L60" s="31">
        <v>0</v>
      </c>
      <c r="M60" s="31">
        <f t="shared" si="3"/>
        <v>6</v>
      </c>
      <c r="N60" s="31">
        <f t="shared" si="4"/>
        <v>6</v>
      </c>
      <c r="O60" s="30">
        <f>NGL_Data!$J60</f>
        <v>0</v>
      </c>
      <c r="P60" s="30">
        <f t="shared" si="5"/>
        <v>0</v>
      </c>
      <c r="Q60" s="30">
        <f>NGL_Data!Q60</f>
        <v>0</v>
      </c>
      <c r="R60" s="30">
        <f t="shared" si="6"/>
        <v>0</v>
      </c>
      <c r="S60" s="30">
        <f>NGL_Data!$N60</f>
        <v>0</v>
      </c>
    </row>
    <row r="61" spans="1:19" x14ac:dyDescent="0.35">
      <c r="A61" s="78" t="str">
        <f>NGL_Data!A61</f>
        <v>1+300</v>
      </c>
      <c r="B61" s="31">
        <f>NGL_Data!$S$2-((NGL_Data!$J61-NGL_Data!$Q61)*NGL_Data!$S$3)-((NGL_Data!$N61-NGL_Data!$Q61)*NGL_Data!$S$3)</f>
        <v>12</v>
      </c>
      <c r="C61" s="31">
        <f>NGL_Data!$K61-NGL_Data!$Q61</f>
        <v>0</v>
      </c>
      <c r="D61" s="31">
        <f>NGL_Data!$S$2-($B61/2)-((NGL_Data!$N61-NGL_Data!$Q61)*NGL_Data!$S$3)</f>
        <v>6</v>
      </c>
      <c r="E61" s="31">
        <f>NGL_Data!$L61-NGL_Data!$Q61</f>
        <v>0</v>
      </c>
      <c r="F61" s="31">
        <f>NGL_Data!$M61-NGL_Data!$Q61</f>
        <v>0</v>
      </c>
      <c r="G61" s="31">
        <f>NGL_Data!$S$2-($B61/2)-((NGL_Data!$J61-NGL_Data!$Q61)*NGL_Data!$S$3)</f>
        <v>6</v>
      </c>
      <c r="H61" s="31">
        <f t="shared" si="0"/>
        <v>0</v>
      </c>
      <c r="J61" s="31">
        <f t="shared" si="1"/>
        <v>6</v>
      </c>
      <c r="K61" s="31">
        <f t="shared" si="2"/>
        <v>6</v>
      </c>
      <c r="L61" s="31">
        <v>0</v>
      </c>
      <c r="M61" s="31">
        <f t="shared" si="3"/>
        <v>6</v>
      </c>
      <c r="N61" s="31">
        <f t="shared" si="4"/>
        <v>6</v>
      </c>
      <c r="O61" s="30">
        <f>NGL_Data!$J61</f>
        <v>0</v>
      </c>
      <c r="P61" s="30">
        <f t="shared" si="5"/>
        <v>0</v>
      </c>
      <c r="Q61" s="30">
        <f>NGL_Data!Q61</f>
        <v>0</v>
      </c>
      <c r="R61" s="30">
        <f t="shared" si="6"/>
        <v>0</v>
      </c>
      <c r="S61" s="30">
        <f>NGL_Data!$N61</f>
        <v>0</v>
      </c>
    </row>
    <row r="62" spans="1:19" x14ac:dyDescent="0.35">
      <c r="A62" s="78" t="str">
        <f>NGL_Data!A62</f>
        <v>1+325</v>
      </c>
      <c r="B62" s="31">
        <f>NGL_Data!$S$2-((NGL_Data!$J62-NGL_Data!$Q62)*NGL_Data!$S$3)-((NGL_Data!$N62-NGL_Data!$Q62)*NGL_Data!$S$3)</f>
        <v>12</v>
      </c>
      <c r="C62" s="31">
        <f>NGL_Data!$K62-NGL_Data!$Q62</f>
        <v>0</v>
      </c>
      <c r="D62" s="31">
        <f>NGL_Data!$S$2-($B62/2)-((NGL_Data!$N62-NGL_Data!$Q62)*NGL_Data!$S$3)</f>
        <v>6</v>
      </c>
      <c r="E62" s="31">
        <f>NGL_Data!$L62-NGL_Data!$Q62</f>
        <v>0</v>
      </c>
      <c r="F62" s="31">
        <f>NGL_Data!$M62-NGL_Data!$Q62</f>
        <v>0</v>
      </c>
      <c r="G62" s="31">
        <f>NGL_Data!$S$2-($B62/2)-((NGL_Data!$J62-NGL_Data!$Q62)*NGL_Data!$S$3)</f>
        <v>6</v>
      </c>
      <c r="H62" s="31">
        <f t="shared" si="0"/>
        <v>0</v>
      </c>
      <c r="J62" s="31">
        <f t="shared" si="1"/>
        <v>6</v>
      </c>
      <c r="K62" s="31">
        <f t="shared" si="2"/>
        <v>6</v>
      </c>
      <c r="L62" s="31">
        <v>0</v>
      </c>
      <c r="M62" s="31">
        <f t="shared" si="3"/>
        <v>6</v>
      </c>
      <c r="N62" s="31">
        <f t="shared" si="4"/>
        <v>6</v>
      </c>
      <c r="O62" s="30">
        <f>NGL_Data!$J62</f>
        <v>0</v>
      </c>
      <c r="P62" s="30">
        <f t="shared" si="5"/>
        <v>0</v>
      </c>
      <c r="Q62" s="30">
        <f>NGL_Data!Q62</f>
        <v>0</v>
      </c>
      <c r="R62" s="30">
        <f t="shared" si="6"/>
        <v>0</v>
      </c>
      <c r="S62" s="30">
        <f>NGL_Data!$N62</f>
        <v>0</v>
      </c>
    </row>
    <row r="63" spans="1:19" x14ac:dyDescent="0.35">
      <c r="A63" s="78" t="str">
        <f>NGL_Data!A63</f>
        <v>1+350</v>
      </c>
      <c r="B63" s="31">
        <f>NGL_Data!$S$2-((NGL_Data!$J63-NGL_Data!$Q63)*NGL_Data!$S$3)-((NGL_Data!$N63-NGL_Data!$Q63)*NGL_Data!$S$3)</f>
        <v>12</v>
      </c>
      <c r="C63" s="31">
        <f>NGL_Data!$K63-NGL_Data!$Q63</f>
        <v>0</v>
      </c>
      <c r="D63" s="31">
        <f>NGL_Data!$S$2-($B63/2)-((NGL_Data!$N63-NGL_Data!$Q63)*NGL_Data!$S$3)</f>
        <v>6</v>
      </c>
      <c r="E63" s="31">
        <f>NGL_Data!$L63-NGL_Data!$Q63</f>
        <v>0</v>
      </c>
      <c r="F63" s="31">
        <f>NGL_Data!$M63-NGL_Data!$Q63</f>
        <v>0</v>
      </c>
      <c r="G63" s="31">
        <f>NGL_Data!$S$2-($B63/2)-((NGL_Data!$J63-NGL_Data!$Q63)*NGL_Data!$S$3)</f>
        <v>6</v>
      </c>
      <c r="H63" s="31">
        <f t="shared" si="0"/>
        <v>0</v>
      </c>
      <c r="J63" s="31">
        <f t="shared" si="1"/>
        <v>6</v>
      </c>
      <c r="K63" s="31">
        <f t="shared" si="2"/>
        <v>6</v>
      </c>
      <c r="L63" s="31">
        <v>0</v>
      </c>
      <c r="M63" s="31">
        <f t="shared" si="3"/>
        <v>6</v>
      </c>
      <c r="N63" s="31">
        <f t="shared" si="4"/>
        <v>6</v>
      </c>
      <c r="O63" s="30">
        <f>NGL_Data!$J63</f>
        <v>0</v>
      </c>
      <c r="P63" s="30">
        <f t="shared" si="5"/>
        <v>0</v>
      </c>
      <c r="Q63" s="30">
        <f>NGL_Data!Q63</f>
        <v>0</v>
      </c>
      <c r="R63" s="30">
        <f t="shared" si="6"/>
        <v>0</v>
      </c>
      <c r="S63" s="30">
        <f>NGL_Data!$N63</f>
        <v>0</v>
      </c>
    </row>
    <row r="64" spans="1:19" x14ac:dyDescent="0.35">
      <c r="A64" s="78" t="str">
        <f>NGL_Data!A64</f>
        <v>1+375</v>
      </c>
      <c r="B64" s="31">
        <f>NGL_Data!$S$2-((NGL_Data!$J64-NGL_Data!$Q64)*NGL_Data!$S$3)-((NGL_Data!$N64-NGL_Data!$Q64)*NGL_Data!$S$3)</f>
        <v>12</v>
      </c>
      <c r="C64" s="31">
        <f>NGL_Data!$K64-NGL_Data!$Q64</f>
        <v>0</v>
      </c>
      <c r="D64" s="31">
        <f>NGL_Data!$S$2-($B64/2)-((NGL_Data!$N64-NGL_Data!$Q64)*NGL_Data!$S$3)</f>
        <v>6</v>
      </c>
      <c r="E64" s="31">
        <f>NGL_Data!$L64-NGL_Data!$Q64</f>
        <v>0</v>
      </c>
      <c r="F64" s="31">
        <f>NGL_Data!$M64-NGL_Data!$Q64</f>
        <v>0</v>
      </c>
      <c r="G64" s="31">
        <f>NGL_Data!$S$2-($B64/2)-((NGL_Data!$J64-NGL_Data!$Q64)*NGL_Data!$S$3)</f>
        <v>6</v>
      </c>
      <c r="H64" s="31">
        <f t="shared" si="0"/>
        <v>0</v>
      </c>
      <c r="J64" s="31">
        <f t="shared" si="1"/>
        <v>6</v>
      </c>
      <c r="K64" s="31">
        <f t="shared" si="2"/>
        <v>6</v>
      </c>
      <c r="L64" s="31">
        <v>0</v>
      </c>
      <c r="M64" s="31">
        <f t="shared" si="3"/>
        <v>6</v>
      </c>
      <c r="N64" s="31">
        <f t="shared" si="4"/>
        <v>6</v>
      </c>
      <c r="O64" s="30">
        <f>NGL_Data!$J64</f>
        <v>0</v>
      </c>
      <c r="P64" s="30">
        <f t="shared" si="5"/>
        <v>0</v>
      </c>
      <c r="Q64" s="30">
        <f>NGL_Data!Q64</f>
        <v>0</v>
      </c>
      <c r="R64" s="30">
        <f t="shared" si="6"/>
        <v>0</v>
      </c>
      <c r="S64" s="30">
        <f>NGL_Data!$N64</f>
        <v>0</v>
      </c>
    </row>
    <row r="65" spans="1:19" x14ac:dyDescent="0.35">
      <c r="A65" s="78" t="str">
        <f>NGL_Data!A65</f>
        <v>1+400</v>
      </c>
      <c r="B65" s="31">
        <f>NGL_Data!$S$2-((NGL_Data!$J65-NGL_Data!$Q65)*NGL_Data!$S$3)-((NGL_Data!$N65-NGL_Data!$Q65)*NGL_Data!$S$3)</f>
        <v>12</v>
      </c>
      <c r="C65" s="31">
        <f>NGL_Data!$K65-NGL_Data!$Q65</f>
        <v>0</v>
      </c>
      <c r="D65" s="31">
        <f>NGL_Data!$S$2-($B65/2)-((NGL_Data!$N65-NGL_Data!$Q65)*NGL_Data!$S$3)</f>
        <v>6</v>
      </c>
      <c r="E65" s="31">
        <f>NGL_Data!$L65-NGL_Data!$Q65</f>
        <v>0</v>
      </c>
      <c r="F65" s="31">
        <f>NGL_Data!$M65-NGL_Data!$Q65</f>
        <v>0</v>
      </c>
      <c r="G65" s="31">
        <f>NGL_Data!$S$2-($B65/2)-((NGL_Data!$J65-NGL_Data!$Q65)*NGL_Data!$S$3)</f>
        <v>6</v>
      </c>
      <c r="H65" s="31">
        <f t="shared" si="0"/>
        <v>0</v>
      </c>
      <c r="J65" s="31">
        <f t="shared" si="1"/>
        <v>6</v>
      </c>
      <c r="K65" s="31">
        <f t="shared" si="2"/>
        <v>6</v>
      </c>
      <c r="L65" s="31">
        <v>0</v>
      </c>
      <c r="M65" s="31">
        <f t="shared" si="3"/>
        <v>6</v>
      </c>
      <c r="N65" s="31">
        <f t="shared" si="4"/>
        <v>6</v>
      </c>
      <c r="O65" s="30">
        <f>NGL_Data!$J65</f>
        <v>0</v>
      </c>
      <c r="P65" s="30">
        <f t="shared" si="5"/>
        <v>0</v>
      </c>
      <c r="Q65" s="30">
        <f>NGL_Data!Q65</f>
        <v>0</v>
      </c>
      <c r="R65" s="30">
        <f t="shared" si="6"/>
        <v>0</v>
      </c>
      <c r="S65" s="30">
        <f>NGL_Data!$N65</f>
        <v>0</v>
      </c>
    </row>
    <row r="66" spans="1:19" x14ac:dyDescent="0.35">
      <c r="A66" s="78" t="str">
        <f>NGL_Data!A66</f>
        <v>1+425</v>
      </c>
      <c r="B66" s="31">
        <f>NGL_Data!$S$2-((NGL_Data!$J66-NGL_Data!$Q66)*NGL_Data!$S$3)-((NGL_Data!$N66-NGL_Data!$Q66)*NGL_Data!$S$3)</f>
        <v>12</v>
      </c>
      <c r="C66" s="31">
        <f>NGL_Data!$K66-NGL_Data!$Q66</f>
        <v>0</v>
      </c>
      <c r="D66" s="31">
        <f>NGL_Data!$S$2-($B66/2)-((NGL_Data!$N66-NGL_Data!$Q66)*NGL_Data!$S$3)</f>
        <v>6</v>
      </c>
      <c r="E66" s="31">
        <f>NGL_Data!$L66-NGL_Data!$Q66</f>
        <v>0</v>
      </c>
      <c r="F66" s="31">
        <f>NGL_Data!$M66-NGL_Data!$Q66</f>
        <v>0</v>
      </c>
      <c r="G66" s="31">
        <f>NGL_Data!$S$2-($B66/2)-((NGL_Data!$J66-NGL_Data!$Q66)*NGL_Data!$S$3)</f>
        <v>6</v>
      </c>
      <c r="H66" s="31">
        <f t="shared" si="0"/>
        <v>0</v>
      </c>
      <c r="J66" s="31">
        <f t="shared" si="1"/>
        <v>6</v>
      </c>
      <c r="K66" s="31">
        <f t="shared" si="2"/>
        <v>6</v>
      </c>
      <c r="L66" s="31">
        <v>0</v>
      </c>
      <c r="M66" s="31">
        <f t="shared" si="3"/>
        <v>6</v>
      </c>
      <c r="N66" s="31">
        <f t="shared" si="4"/>
        <v>6</v>
      </c>
      <c r="O66" s="30">
        <f>NGL_Data!$J66</f>
        <v>0</v>
      </c>
      <c r="P66" s="30">
        <f t="shared" si="5"/>
        <v>0</v>
      </c>
      <c r="Q66" s="30">
        <f>NGL_Data!Q66</f>
        <v>0</v>
      </c>
      <c r="R66" s="30">
        <f t="shared" si="6"/>
        <v>0</v>
      </c>
      <c r="S66" s="30">
        <f>NGL_Data!$N66</f>
        <v>0</v>
      </c>
    </row>
    <row r="67" spans="1:19" x14ac:dyDescent="0.35">
      <c r="A67" s="78" t="str">
        <f>NGL_Data!A67</f>
        <v>1+450</v>
      </c>
      <c r="B67" s="31">
        <f>NGL_Data!$S$2-((NGL_Data!$J67-NGL_Data!$Q67)*NGL_Data!$S$3)-((NGL_Data!$N67-NGL_Data!$Q67)*NGL_Data!$S$3)</f>
        <v>12</v>
      </c>
      <c r="C67" s="31">
        <f>NGL_Data!$K67-NGL_Data!$Q67</f>
        <v>0</v>
      </c>
      <c r="D67" s="31">
        <f>NGL_Data!$S$2-($B67/2)-((NGL_Data!$N67-NGL_Data!$Q67)*NGL_Data!$S$3)</f>
        <v>6</v>
      </c>
      <c r="E67" s="31">
        <f>NGL_Data!$L67-NGL_Data!$Q67</f>
        <v>0</v>
      </c>
      <c r="F67" s="31">
        <f>NGL_Data!$M67-NGL_Data!$Q67</f>
        <v>0</v>
      </c>
      <c r="G67" s="31">
        <f>NGL_Data!$S$2-($B67/2)-((NGL_Data!$J67-NGL_Data!$Q67)*NGL_Data!$S$3)</f>
        <v>6</v>
      </c>
      <c r="H67" s="31">
        <f t="shared" si="0"/>
        <v>0</v>
      </c>
      <c r="J67" s="31">
        <f t="shared" si="1"/>
        <v>6</v>
      </c>
      <c r="K67" s="31">
        <f t="shared" si="2"/>
        <v>6</v>
      </c>
      <c r="L67" s="31">
        <v>0</v>
      </c>
      <c r="M67" s="31">
        <f t="shared" si="3"/>
        <v>6</v>
      </c>
      <c r="N67" s="31">
        <f t="shared" si="4"/>
        <v>6</v>
      </c>
      <c r="O67" s="30">
        <f>NGL_Data!$J67</f>
        <v>0</v>
      </c>
      <c r="P67" s="30">
        <f t="shared" si="5"/>
        <v>0</v>
      </c>
      <c r="Q67" s="30">
        <f>NGL_Data!Q67</f>
        <v>0</v>
      </c>
      <c r="R67" s="30">
        <f t="shared" si="6"/>
        <v>0</v>
      </c>
      <c r="S67" s="30">
        <f>NGL_Data!$N67</f>
        <v>0</v>
      </c>
    </row>
    <row r="68" spans="1:19" x14ac:dyDescent="0.35">
      <c r="A68" s="78" t="str">
        <f>NGL_Data!A68</f>
        <v>1+475</v>
      </c>
      <c r="B68" s="31">
        <f>NGL_Data!$S$2-((NGL_Data!$J68-NGL_Data!$Q68)*NGL_Data!$S$3)-((NGL_Data!$N68-NGL_Data!$Q68)*NGL_Data!$S$3)</f>
        <v>12</v>
      </c>
      <c r="C68" s="31">
        <f>NGL_Data!$K68-NGL_Data!$Q68</f>
        <v>0</v>
      </c>
      <c r="D68" s="31">
        <f>NGL_Data!$S$2-($B68/2)-((NGL_Data!$N68-NGL_Data!$Q68)*NGL_Data!$S$3)</f>
        <v>6</v>
      </c>
      <c r="E68" s="31">
        <f>NGL_Data!$L68-NGL_Data!$Q68</f>
        <v>0</v>
      </c>
      <c r="F68" s="31">
        <f>NGL_Data!$M68-NGL_Data!$Q68</f>
        <v>0</v>
      </c>
      <c r="G68" s="31">
        <f>NGL_Data!$S$2-($B68/2)-((NGL_Data!$J68-NGL_Data!$Q68)*NGL_Data!$S$3)</f>
        <v>6</v>
      </c>
      <c r="H68" s="31">
        <f t="shared" si="0"/>
        <v>0</v>
      </c>
      <c r="J68" s="31">
        <f t="shared" si="1"/>
        <v>6</v>
      </c>
      <c r="K68" s="31">
        <f t="shared" si="2"/>
        <v>6</v>
      </c>
      <c r="L68" s="31">
        <v>0</v>
      </c>
      <c r="M68" s="31">
        <f t="shared" si="3"/>
        <v>6</v>
      </c>
      <c r="N68" s="31">
        <f t="shared" si="4"/>
        <v>6</v>
      </c>
      <c r="O68" s="30">
        <f>NGL_Data!$J68</f>
        <v>0</v>
      </c>
      <c r="P68" s="30">
        <f t="shared" si="5"/>
        <v>0</v>
      </c>
      <c r="Q68" s="30">
        <f>NGL_Data!Q68</f>
        <v>0</v>
      </c>
      <c r="R68" s="30">
        <f t="shared" si="6"/>
        <v>0</v>
      </c>
      <c r="S68" s="30">
        <f>NGL_Data!$N68</f>
        <v>0</v>
      </c>
    </row>
    <row r="69" spans="1:19" x14ac:dyDescent="0.35">
      <c r="A69" s="78" t="str">
        <f>NGL_Data!A69</f>
        <v>1+500</v>
      </c>
      <c r="B69" s="31">
        <f>NGL_Data!$S$2-((NGL_Data!$J69-NGL_Data!$Q69)*NGL_Data!$S$3)-((NGL_Data!$N69-NGL_Data!$Q69)*NGL_Data!$S$3)</f>
        <v>12</v>
      </c>
      <c r="C69" s="31">
        <f>NGL_Data!$K69-NGL_Data!$Q69</f>
        <v>0</v>
      </c>
      <c r="D69" s="31">
        <f>NGL_Data!$S$2-($B69/2)-((NGL_Data!$N69-NGL_Data!$Q69)*NGL_Data!$S$3)</f>
        <v>6</v>
      </c>
      <c r="E69" s="31">
        <f>NGL_Data!$L69-NGL_Data!$Q69</f>
        <v>0</v>
      </c>
      <c r="F69" s="31">
        <f>NGL_Data!$M69-NGL_Data!$Q69</f>
        <v>0</v>
      </c>
      <c r="G69" s="31">
        <f>NGL_Data!$S$2-($B69/2)-((NGL_Data!$J69-NGL_Data!$Q69)*NGL_Data!$S$3)</f>
        <v>6</v>
      </c>
      <c r="H69" s="31">
        <f t="shared" si="0"/>
        <v>0</v>
      </c>
      <c r="J69" s="31">
        <f t="shared" si="1"/>
        <v>6</v>
      </c>
      <c r="K69" s="31">
        <f t="shared" si="2"/>
        <v>6</v>
      </c>
      <c r="L69" s="31">
        <v>0</v>
      </c>
      <c r="M69" s="31">
        <f t="shared" si="3"/>
        <v>6</v>
      </c>
      <c r="N69" s="31">
        <f t="shared" si="4"/>
        <v>6</v>
      </c>
      <c r="O69" s="30">
        <f>NGL_Data!$J69</f>
        <v>0</v>
      </c>
      <c r="P69" s="30">
        <f t="shared" si="5"/>
        <v>0</v>
      </c>
      <c r="Q69" s="30">
        <f>NGL_Data!Q69</f>
        <v>0</v>
      </c>
      <c r="R69" s="30">
        <f t="shared" si="6"/>
        <v>0</v>
      </c>
      <c r="S69" s="30">
        <f>NGL_Data!$N69</f>
        <v>0</v>
      </c>
    </row>
    <row r="70" spans="1:19" x14ac:dyDescent="0.35">
      <c r="A70" s="78" t="str">
        <f>NGL_Data!A70</f>
        <v>1+525</v>
      </c>
      <c r="B70" s="31">
        <f>NGL_Data!$S$2-((NGL_Data!$J70-NGL_Data!$Q70)*NGL_Data!$S$3)-((NGL_Data!$N70-NGL_Data!$Q70)*NGL_Data!$S$3)</f>
        <v>12</v>
      </c>
      <c r="C70" s="31">
        <f>NGL_Data!$K70-NGL_Data!$Q70</f>
        <v>0</v>
      </c>
      <c r="D70" s="31">
        <f>NGL_Data!$S$2-($B70/2)-((NGL_Data!$N70-NGL_Data!$Q70)*NGL_Data!$S$3)</f>
        <v>6</v>
      </c>
      <c r="E70" s="31">
        <f>NGL_Data!$L70-NGL_Data!$Q70</f>
        <v>0</v>
      </c>
      <c r="F70" s="31">
        <f>NGL_Data!$M70-NGL_Data!$Q70</f>
        <v>0</v>
      </c>
      <c r="G70" s="31">
        <f>NGL_Data!$S$2-($B70/2)-((NGL_Data!$J70-NGL_Data!$Q70)*NGL_Data!$S$3)</f>
        <v>6</v>
      </c>
      <c r="H70" s="31">
        <f t="shared" si="0"/>
        <v>0</v>
      </c>
      <c r="J70" s="31">
        <f t="shared" si="1"/>
        <v>6</v>
      </c>
      <c r="K70" s="31">
        <f t="shared" si="2"/>
        <v>6</v>
      </c>
      <c r="L70" s="31">
        <v>0</v>
      </c>
      <c r="M70" s="31">
        <f t="shared" si="3"/>
        <v>6</v>
      </c>
      <c r="N70" s="31">
        <f t="shared" si="4"/>
        <v>6</v>
      </c>
      <c r="O70" s="30">
        <f>NGL_Data!$J70</f>
        <v>0</v>
      </c>
      <c r="P70" s="30">
        <f t="shared" si="5"/>
        <v>0</v>
      </c>
      <c r="Q70" s="30">
        <f>NGL_Data!Q70</f>
        <v>0</v>
      </c>
      <c r="R70" s="30">
        <f t="shared" si="6"/>
        <v>0</v>
      </c>
      <c r="S70" s="30">
        <f>NGL_Data!$N70</f>
        <v>0</v>
      </c>
    </row>
    <row r="71" spans="1:19" x14ac:dyDescent="0.35">
      <c r="A71" s="78" t="str">
        <f>NGL_Data!A71</f>
        <v>1+550</v>
      </c>
      <c r="B71" s="31">
        <f>NGL_Data!$S$2-((NGL_Data!$J71-NGL_Data!$Q71)*NGL_Data!$S$3)-((NGL_Data!$N71-NGL_Data!$Q71)*NGL_Data!$S$3)</f>
        <v>12</v>
      </c>
      <c r="C71" s="31">
        <f>NGL_Data!$K71-NGL_Data!$Q71</f>
        <v>0</v>
      </c>
      <c r="D71" s="31">
        <f>NGL_Data!$S$2-($B71/2)-((NGL_Data!$N71-NGL_Data!$Q71)*NGL_Data!$S$3)</f>
        <v>6</v>
      </c>
      <c r="E71" s="31">
        <f>NGL_Data!$L71-NGL_Data!$Q71</f>
        <v>0</v>
      </c>
      <c r="F71" s="31">
        <f>NGL_Data!$M71-NGL_Data!$Q71</f>
        <v>0</v>
      </c>
      <c r="G71" s="31">
        <f>NGL_Data!$S$2-($B71/2)-((NGL_Data!$J71-NGL_Data!$Q71)*NGL_Data!$S$3)</f>
        <v>6</v>
      </c>
      <c r="H71" s="31">
        <f t="shared" si="0"/>
        <v>0</v>
      </c>
      <c r="J71" s="31">
        <f t="shared" si="1"/>
        <v>6</v>
      </c>
      <c r="K71" s="31">
        <f t="shared" si="2"/>
        <v>6</v>
      </c>
      <c r="L71" s="31">
        <v>0</v>
      </c>
      <c r="M71" s="31">
        <f t="shared" si="3"/>
        <v>6</v>
      </c>
      <c r="N71" s="31">
        <f t="shared" si="4"/>
        <v>6</v>
      </c>
      <c r="O71" s="30">
        <f>NGL_Data!$J71</f>
        <v>0</v>
      </c>
      <c r="P71" s="30">
        <f t="shared" si="5"/>
        <v>0</v>
      </c>
      <c r="Q71" s="30">
        <f>NGL_Data!Q71</f>
        <v>0</v>
      </c>
      <c r="R71" s="30">
        <f t="shared" si="6"/>
        <v>0</v>
      </c>
      <c r="S71" s="30">
        <f>NGL_Data!$N71</f>
        <v>0</v>
      </c>
    </row>
    <row r="72" spans="1:19" x14ac:dyDescent="0.35">
      <c r="A72" s="78" t="str">
        <f>NGL_Data!A72</f>
        <v>1+575</v>
      </c>
      <c r="B72" s="31">
        <f>NGL_Data!$S$2-((NGL_Data!$J72-NGL_Data!$Q72)*NGL_Data!$S$3)-((NGL_Data!$N72-NGL_Data!$Q72)*NGL_Data!$S$3)</f>
        <v>12</v>
      </c>
      <c r="C72" s="31">
        <f>NGL_Data!$K72-NGL_Data!$Q72</f>
        <v>0</v>
      </c>
      <c r="D72" s="31">
        <f>NGL_Data!$S$2-($B72/2)-((NGL_Data!$N72-NGL_Data!$Q72)*NGL_Data!$S$3)</f>
        <v>6</v>
      </c>
      <c r="E72" s="31">
        <f>NGL_Data!$L72-NGL_Data!$Q72</f>
        <v>0</v>
      </c>
      <c r="F72" s="31">
        <f>NGL_Data!$M72-NGL_Data!$Q72</f>
        <v>0</v>
      </c>
      <c r="G72" s="31">
        <f>NGL_Data!$S$2-($B72/2)-((NGL_Data!$J72-NGL_Data!$Q72)*NGL_Data!$S$3)</f>
        <v>6</v>
      </c>
      <c r="H72" s="31">
        <f t="shared" si="0"/>
        <v>0</v>
      </c>
      <c r="J72" s="31">
        <f t="shared" si="1"/>
        <v>6</v>
      </c>
      <c r="K72" s="31">
        <f t="shared" si="2"/>
        <v>6</v>
      </c>
      <c r="L72" s="31">
        <v>0</v>
      </c>
      <c r="M72" s="31">
        <f t="shared" si="3"/>
        <v>6</v>
      </c>
      <c r="N72" s="31">
        <f t="shared" si="4"/>
        <v>6</v>
      </c>
      <c r="O72" s="30">
        <f>NGL_Data!$J72</f>
        <v>0</v>
      </c>
      <c r="P72" s="30">
        <f t="shared" si="5"/>
        <v>0</v>
      </c>
      <c r="Q72" s="30">
        <f>NGL_Data!Q72</f>
        <v>0</v>
      </c>
      <c r="R72" s="30">
        <f t="shared" si="6"/>
        <v>0</v>
      </c>
      <c r="S72" s="30">
        <f>NGL_Data!$N72</f>
        <v>0</v>
      </c>
    </row>
    <row r="73" spans="1:19" x14ac:dyDescent="0.35">
      <c r="A73" s="78" t="str">
        <f>NGL_Data!A73</f>
        <v>1+600</v>
      </c>
      <c r="B73" s="31">
        <f>NGL_Data!$S$2-((NGL_Data!$J73-NGL_Data!$Q73)*NGL_Data!$S$3)-((NGL_Data!$N73-NGL_Data!$Q73)*NGL_Data!$S$3)</f>
        <v>12</v>
      </c>
      <c r="C73" s="31">
        <f>NGL_Data!$K73-NGL_Data!$Q73</f>
        <v>0</v>
      </c>
      <c r="D73" s="31">
        <f>NGL_Data!$S$2-($B73/2)-((NGL_Data!$N73-NGL_Data!$Q73)*NGL_Data!$S$3)</f>
        <v>6</v>
      </c>
      <c r="E73" s="31">
        <f>NGL_Data!$L73-NGL_Data!$Q73</f>
        <v>0</v>
      </c>
      <c r="F73" s="31">
        <f>NGL_Data!$M73-NGL_Data!$Q73</f>
        <v>0</v>
      </c>
      <c r="G73" s="31">
        <f>NGL_Data!$S$2-($B73/2)-((NGL_Data!$J73-NGL_Data!$Q73)*NGL_Data!$S$3)</f>
        <v>6</v>
      </c>
      <c r="H73" s="31">
        <f t="shared" ref="H73:H136" si="7">(($B73*$E73)+($C73*$D73)+($F73*$G73))/2</f>
        <v>0</v>
      </c>
      <c r="J73" s="31">
        <f t="shared" ref="J73:J136" si="8">D73</f>
        <v>6</v>
      </c>
      <c r="K73" s="31">
        <f t="shared" ref="K73:K136" si="9">B73/2</f>
        <v>6</v>
      </c>
      <c r="L73" s="31">
        <v>0</v>
      </c>
      <c r="M73" s="31">
        <f t="shared" ref="M73:M136" si="10">B73/2</f>
        <v>6</v>
      </c>
      <c r="N73" s="31">
        <f t="shared" ref="N73:N136" si="11">G73</f>
        <v>6</v>
      </c>
      <c r="O73" s="30">
        <f>NGL_Data!$J73</f>
        <v>0</v>
      </c>
      <c r="P73" s="30">
        <f t="shared" ref="P73:P136" si="12">Q73</f>
        <v>0</v>
      </c>
      <c r="Q73" s="30">
        <f>NGL_Data!Q73</f>
        <v>0</v>
      </c>
      <c r="R73" s="30">
        <f t="shared" ref="R73:R136" si="13">Q73</f>
        <v>0</v>
      </c>
      <c r="S73" s="30">
        <f>NGL_Data!$N73</f>
        <v>0</v>
      </c>
    </row>
    <row r="74" spans="1:19" x14ac:dyDescent="0.35">
      <c r="A74" s="78" t="str">
        <f>NGL_Data!A74</f>
        <v>1+625</v>
      </c>
      <c r="B74" s="31">
        <f>NGL_Data!$S$2-((NGL_Data!$J74-NGL_Data!$Q74)*NGL_Data!$S$3)-((NGL_Data!$N74-NGL_Data!$Q74)*NGL_Data!$S$3)</f>
        <v>12</v>
      </c>
      <c r="C74" s="31">
        <f>NGL_Data!$K74-NGL_Data!$Q74</f>
        <v>0</v>
      </c>
      <c r="D74" s="31">
        <f>NGL_Data!$S$2-($B74/2)-((NGL_Data!$N74-NGL_Data!$Q74)*NGL_Data!$S$3)</f>
        <v>6</v>
      </c>
      <c r="E74" s="31">
        <f>NGL_Data!$L74-NGL_Data!$Q74</f>
        <v>0</v>
      </c>
      <c r="F74" s="31">
        <f>NGL_Data!$M74-NGL_Data!$Q74</f>
        <v>0</v>
      </c>
      <c r="G74" s="31">
        <f>NGL_Data!$S$2-($B74/2)-((NGL_Data!$J74-NGL_Data!$Q74)*NGL_Data!$S$3)</f>
        <v>6</v>
      </c>
      <c r="H74" s="31">
        <f t="shared" si="7"/>
        <v>0</v>
      </c>
      <c r="J74" s="31">
        <f t="shared" si="8"/>
        <v>6</v>
      </c>
      <c r="K74" s="31">
        <f t="shared" si="9"/>
        <v>6</v>
      </c>
      <c r="L74" s="31">
        <v>0</v>
      </c>
      <c r="M74" s="31">
        <f t="shared" si="10"/>
        <v>6</v>
      </c>
      <c r="N74" s="31">
        <f t="shared" si="11"/>
        <v>6</v>
      </c>
      <c r="O74" s="30">
        <f>NGL_Data!$J74</f>
        <v>0</v>
      </c>
      <c r="P74" s="30">
        <f t="shared" si="12"/>
        <v>0</v>
      </c>
      <c r="Q74" s="30">
        <f>NGL_Data!Q74</f>
        <v>0</v>
      </c>
      <c r="R74" s="30">
        <f t="shared" si="13"/>
        <v>0</v>
      </c>
      <c r="S74" s="30">
        <f>NGL_Data!$N74</f>
        <v>0</v>
      </c>
    </row>
    <row r="75" spans="1:19" x14ac:dyDescent="0.35">
      <c r="A75" s="78" t="str">
        <f>NGL_Data!A75</f>
        <v>1+650</v>
      </c>
      <c r="B75" s="31">
        <f>NGL_Data!$S$2-((NGL_Data!$J75-NGL_Data!$Q75)*NGL_Data!$S$3)-((NGL_Data!$N75-NGL_Data!$Q75)*NGL_Data!$S$3)</f>
        <v>12</v>
      </c>
      <c r="C75" s="31">
        <f>NGL_Data!$K75-NGL_Data!$Q75</f>
        <v>0</v>
      </c>
      <c r="D75" s="31">
        <f>NGL_Data!$S$2-($B75/2)-((NGL_Data!$N75-NGL_Data!$Q75)*NGL_Data!$S$3)</f>
        <v>6</v>
      </c>
      <c r="E75" s="31">
        <f>NGL_Data!$L75-NGL_Data!$Q75</f>
        <v>0</v>
      </c>
      <c r="F75" s="31">
        <f>NGL_Data!$M75-NGL_Data!$Q75</f>
        <v>0</v>
      </c>
      <c r="G75" s="31">
        <f>NGL_Data!$S$2-($B75/2)-((NGL_Data!$J75-NGL_Data!$Q75)*NGL_Data!$S$3)</f>
        <v>6</v>
      </c>
      <c r="H75" s="31">
        <f t="shared" si="7"/>
        <v>0</v>
      </c>
      <c r="J75" s="31">
        <f t="shared" si="8"/>
        <v>6</v>
      </c>
      <c r="K75" s="31">
        <f t="shared" si="9"/>
        <v>6</v>
      </c>
      <c r="L75" s="31">
        <v>0</v>
      </c>
      <c r="M75" s="31">
        <f t="shared" si="10"/>
        <v>6</v>
      </c>
      <c r="N75" s="31">
        <f t="shared" si="11"/>
        <v>6</v>
      </c>
      <c r="O75" s="30">
        <f>NGL_Data!$J75</f>
        <v>0</v>
      </c>
      <c r="P75" s="30">
        <f t="shared" si="12"/>
        <v>0</v>
      </c>
      <c r="Q75" s="30">
        <f>NGL_Data!Q75</f>
        <v>0</v>
      </c>
      <c r="R75" s="30">
        <f t="shared" si="13"/>
        <v>0</v>
      </c>
      <c r="S75" s="30">
        <f>NGL_Data!$N75</f>
        <v>0</v>
      </c>
    </row>
    <row r="76" spans="1:19" x14ac:dyDescent="0.35">
      <c r="A76" s="78" t="str">
        <f>NGL_Data!A76</f>
        <v>1+675</v>
      </c>
      <c r="B76" s="31">
        <f>NGL_Data!$S$2-((NGL_Data!$J76-NGL_Data!$Q76)*NGL_Data!$S$3)-((NGL_Data!$N76-NGL_Data!$Q76)*NGL_Data!$S$3)</f>
        <v>12</v>
      </c>
      <c r="C76" s="31">
        <f>NGL_Data!$K76-NGL_Data!$Q76</f>
        <v>0</v>
      </c>
      <c r="D76" s="31">
        <f>NGL_Data!$S$2-($B76/2)-((NGL_Data!$N76-NGL_Data!$Q76)*NGL_Data!$S$3)</f>
        <v>6</v>
      </c>
      <c r="E76" s="31">
        <f>NGL_Data!$L76-NGL_Data!$Q76</f>
        <v>0</v>
      </c>
      <c r="F76" s="31">
        <f>NGL_Data!$M76-NGL_Data!$Q76</f>
        <v>0</v>
      </c>
      <c r="G76" s="31">
        <f>NGL_Data!$S$2-($B76/2)-((NGL_Data!$J76-NGL_Data!$Q76)*NGL_Data!$S$3)</f>
        <v>6</v>
      </c>
      <c r="H76" s="31">
        <f t="shared" si="7"/>
        <v>0</v>
      </c>
      <c r="J76" s="31">
        <f t="shared" si="8"/>
        <v>6</v>
      </c>
      <c r="K76" s="31">
        <f t="shared" si="9"/>
        <v>6</v>
      </c>
      <c r="L76" s="31">
        <v>0</v>
      </c>
      <c r="M76" s="31">
        <f t="shared" si="10"/>
        <v>6</v>
      </c>
      <c r="N76" s="31">
        <f t="shared" si="11"/>
        <v>6</v>
      </c>
      <c r="O76" s="30">
        <f>NGL_Data!$J76</f>
        <v>0</v>
      </c>
      <c r="P76" s="30">
        <f t="shared" si="12"/>
        <v>0</v>
      </c>
      <c r="Q76" s="30">
        <f>NGL_Data!Q76</f>
        <v>0</v>
      </c>
      <c r="R76" s="30">
        <f t="shared" si="13"/>
        <v>0</v>
      </c>
      <c r="S76" s="30">
        <f>NGL_Data!$N76</f>
        <v>0</v>
      </c>
    </row>
    <row r="77" spans="1:19" x14ac:dyDescent="0.35">
      <c r="A77" s="78" t="str">
        <f>NGL_Data!A77</f>
        <v>1+700</v>
      </c>
      <c r="B77" s="31">
        <f>NGL_Data!$S$2-((NGL_Data!$J77-NGL_Data!$Q77)*NGL_Data!$S$3)-((NGL_Data!$N77-NGL_Data!$Q77)*NGL_Data!$S$3)</f>
        <v>12</v>
      </c>
      <c r="C77" s="31">
        <f>NGL_Data!$K77-NGL_Data!$Q77</f>
        <v>0</v>
      </c>
      <c r="D77" s="31">
        <f>NGL_Data!$S$2-($B77/2)-((NGL_Data!$N77-NGL_Data!$Q77)*NGL_Data!$S$3)</f>
        <v>6</v>
      </c>
      <c r="E77" s="31">
        <f>NGL_Data!$L77-NGL_Data!$Q77</f>
        <v>0</v>
      </c>
      <c r="F77" s="31">
        <f>NGL_Data!$M77-NGL_Data!$Q77</f>
        <v>0</v>
      </c>
      <c r="G77" s="31">
        <f>NGL_Data!$S$2-($B77/2)-((NGL_Data!$J77-NGL_Data!$Q77)*NGL_Data!$S$3)</f>
        <v>6</v>
      </c>
      <c r="H77" s="31">
        <f t="shared" si="7"/>
        <v>0</v>
      </c>
      <c r="J77" s="31">
        <f t="shared" si="8"/>
        <v>6</v>
      </c>
      <c r="K77" s="31">
        <f t="shared" si="9"/>
        <v>6</v>
      </c>
      <c r="L77" s="31">
        <v>0</v>
      </c>
      <c r="M77" s="31">
        <f t="shared" si="10"/>
        <v>6</v>
      </c>
      <c r="N77" s="31">
        <f t="shared" si="11"/>
        <v>6</v>
      </c>
      <c r="O77" s="30">
        <f>NGL_Data!$J77</f>
        <v>0</v>
      </c>
      <c r="P77" s="30">
        <f t="shared" si="12"/>
        <v>0</v>
      </c>
      <c r="Q77" s="30">
        <f>NGL_Data!Q77</f>
        <v>0</v>
      </c>
      <c r="R77" s="30">
        <f t="shared" si="13"/>
        <v>0</v>
      </c>
      <c r="S77" s="30">
        <f>NGL_Data!$N77</f>
        <v>0</v>
      </c>
    </row>
    <row r="78" spans="1:19" x14ac:dyDescent="0.35">
      <c r="A78" s="78" t="str">
        <f>NGL_Data!A78</f>
        <v>1+725</v>
      </c>
      <c r="B78" s="31">
        <f>NGL_Data!$S$2-((NGL_Data!$J78-NGL_Data!$Q78)*NGL_Data!$S$3)-((NGL_Data!$N78-NGL_Data!$Q78)*NGL_Data!$S$3)</f>
        <v>12</v>
      </c>
      <c r="C78" s="31">
        <f>NGL_Data!$K78-NGL_Data!$Q78</f>
        <v>0</v>
      </c>
      <c r="D78" s="31">
        <f>NGL_Data!$S$2-($B78/2)-((NGL_Data!$N78-NGL_Data!$Q78)*NGL_Data!$S$3)</f>
        <v>6</v>
      </c>
      <c r="E78" s="31">
        <f>NGL_Data!$L78-NGL_Data!$Q78</f>
        <v>0</v>
      </c>
      <c r="F78" s="31">
        <f>NGL_Data!$M78-NGL_Data!$Q78</f>
        <v>0</v>
      </c>
      <c r="G78" s="31">
        <f>NGL_Data!$S$2-($B78/2)-((NGL_Data!$J78-NGL_Data!$Q78)*NGL_Data!$S$3)</f>
        <v>6</v>
      </c>
      <c r="H78" s="31">
        <f t="shared" si="7"/>
        <v>0</v>
      </c>
      <c r="J78" s="31">
        <f t="shared" si="8"/>
        <v>6</v>
      </c>
      <c r="K78" s="31">
        <f t="shared" si="9"/>
        <v>6</v>
      </c>
      <c r="L78" s="31">
        <v>0</v>
      </c>
      <c r="M78" s="31">
        <f t="shared" si="10"/>
        <v>6</v>
      </c>
      <c r="N78" s="31">
        <f t="shared" si="11"/>
        <v>6</v>
      </c>
      <c r="O78" s="30">
        <f>NGL_Data!$J78</f>
        <v>0</v>
      </c>
      <c r="P78" s="30">
        <f t="shared" si="12"/>
        <v>0</v>
      </c>
      <c r="Q78" s="30">
        <f>NGL_Data!Q78</f>
        <v>0</v>
      </c>
      <c r="R78" s="30">
        <f t="shared" si="13"/>
        <v>0</v>
      </c>
      <c r="S78" s="30">
        <f>NGL_Data!$N78</f>
        <v>0</v>
      </c>
    </row>
    <row r="79" spans="1:19" x14ac:dyDescent="0.35">
      <c r="A79" s="78" t="str">
        <f>NGL_Data!A79</f>
        <v>1+750</v>
      </c>
      <c r="B79" s="31">
        <f>NGL_Data!$S$2-((NGL_Data!$J79-NGL_Data!$Q79)*NGL_Data!$S$3)-((NGL_Data!$N79-NGL_Data!$Q79)*NGL_Data!$S$3)</f>
        <v>12</v>
      </c>
      <c r="C79" s="31">
        <f>NGL_Data!$K79-NGL_Data!$Q79</f>
        <v>0</v>
      </c>
      <c r="D79" s="31">
        <f>NGL_Data!$S$2-($B79/2)-((NGL_Data!$N79-NGL_Data!$Q79)*NGL_Data!$S$3)</f>
        <v>6</v>
      </c>
      <c r="E79" s="31">
        <f>NGL_Data!$L79-NGL_Data!$Q79</f>
        <v>0</v>
      </c>
      <c r="F79" s="31">
        <f>NGL_Data!$M79-NGL_Data!$Q79</f>
        <v>0</v>
      </c>
      <c r="G79" s="31">
        <f>NGL_Data!$S$2-($B79/2)-((NGL_Data!$J79-NGL_Data!$Q79)*NGL_Data!$S$3)</f>
        <v>6</v>
      </c>
      <c r="H79" s="31">
        <f t="shared" si="7"/>
        <v>0</v>
      </c>
      <c r="J79" s="31">
        <f t="shared" si="8"/>
        <v>6</v>
      </c>
      <c r="K79" s="31">
        <f t="shared" si="9"/>
        <v>6</v>
      </c>
      <c r="L79" s="31">
        <v>0</v>
      </c>
      <c r="M79" s="31">
        <f t="shared" si="10"/>
        <v>6</v>
      </c>
      <c r="N79" s="31">
        <f t="shared" si="11"/>
        <v>6</v>
      </c>
      <c r="O79" s="30">
        <f>NGL_Data!$J79</f>
        <v>0</v>
      </c>
      <c r="P79" s="30">
        <f t="shared" si="12"/>
        <v>0</v>
      </c>
      <c r="Q79" s="30">
        <f>NGL_Data!Q79</f>
        <v>0</v>
      </c>
      <c r="R79" s="30">
        <f t="shared" si="13"/>
        <v>0</v>
      </c>
      <c r="S79" s="30">
        <f>NGL_Data!$N79</f>
        <v>0</v>
      </c>
    </row>
    <row r="80" spans="1:19" x14ac:dyDescent="0.35">
      <c r="A80" s="78" t="str">
        <f>NGL_Data!A80</f>
        <v>1+775</v>
      </c>
      <c r="B80" s="31">
        <f>NGL_Data!$S$2-((NGL_Data!$J80-NGL_Data!$Q80)*NGL_Data!$S$3)-((NGL_Data!$N80-NGL_Data!$Q80)*NGL_Data!$S$3)</f>
        <v>12</v>
      </c>
      <c r="C80" s="31">
        <f>NGL_Data!$K80-NGL_Data!$Q80</f>
        <v>0</v>
      </c>
      <c r="D80" s="31">
        <f>NGL_Data!$S$2-($B80/2)-((NGL_Data!$N80-NGL_Data!$Q80)*NGL_Data!$S$3)</f>
        <v>6</v>
      </c>
      <c r="E80" s="31">
        <f>NGL_Data!$L80-NGL_Data!$Q80</f>
        <v>0</v>
      </c>
      <c r="F80" s="31">
        <f>NGL_Data!$M80-NGL_Data!$Q80</f>
        <v>0</v>
      </c>
      <c r="G80" s="31">
        <f>NGL_Data!$S$2-($B80/2)-((NGL_Data!$J80-NGL_Data!$Q80)*NGL_Data!$S$3)</f>
        <v>6</v>
      </c>
      <c r="H80" s="31">
        <f t="shared" si="7"/>
        <v>0</v>
      </c>
      <c r="J80" s="31">
        <f t="shared" si="8"/>
        <v>6</v>
      </c>
      <c r="K80" s="31">
        <f t="shared" si="9"/>
        <v>6</v>
      </c>
      <c r="L80" s="31">
        <v>0</v>
      </c>
      <c r="M80" s="31">
        <f t="shared" si="10"/>
        <v>6</v>
      </c>
      <c r="N80" s="31">
        <f t="shared" si="11"/>
        <v>6</v>
      </c>
      <c r="O80" s="30">
        <f>NGL_Data!$J80</f>
        <v>0</v>
      </c>
      <c r="P80" s="30">
        <f t="shared" si="12"/>
        <v>0</v>
      </c>
      <c r="Q80" s="30">
        <f>NGL_Data!Q80</f>
        <v>0</v>
      </c>
      <c r="R80" s="30">
        <f t="shared" si="13"/>
        <v>0</v>
      </c>
      <c r="S80" s="30">
        <f>NGL_Data!$N80</f>
        <v>0</v>
      </c>
    </row>
    <row r="81" spans="1:19" x14ac:dyDescent="0.35">
      <c r="A81" s="78" t="str">
        <f>NGL_Data!A81</f>
        <v>1+800</v>
      </c>
      <c r="B81" s="31">
        <f>NGL_Data!$S$2-((NGL_Data!$J81-NGL_Data!$Q81)*NGL_Data!$S$3)-((NGL_Data!$N81-NGL_Data!$Q81)*NGL_Data!$S$3)</f>
        <v>12</v>
      </c>
      <c r="C81" s="31">
        <f>NGL_Data!$K81-NGL_Data!$Q81</f>
        <v>0</v>
      </c>
      <c r="D81" s="31">
        <f>NGL_Data!$S$2-($B81/2)-((NGL_Data!$N81-NGL_Data!$Q81)*NGL_Data!$S$3)</f>
        <v>6</v>
      </c>
      <c r="E81" s="31">
        <f>NGL_Data!$L81-NGL_Data!$Q81</f>
        <v>0</v>
      </c>
      <c r="F81" s="31">
        <f>NGL_Data!$M81-NGL_Data!$Q81</f>
        <v>0</v>
      </c>
      <c r="G81" s="31">
        <f>NGL_Data!$S$2-($B81/2)-((NGL_Data!$J81-NGL_Data!$Q81)*NGL_Data!$S$3)</f>
        <v>6</v>
      </c>
      <c r="H81" s="31">
        <f t="shared" si="7"/>
        <v>0</v>
      </c>
      <c r="J81" s="31">
        <f t="shared" si="8"/>
        <v>6</v>
      </c>
      <c r="K81" s="31">
        <f t="shared" si="9"/>
        <v>6</v>
      </c>
      <c r="L81" s="31">
        <v>0</v>
      </c>
      <c r="M81" s="31">
        <f t="shared" si="10"/>
        <v>6</v>
      </c>
      <c r="N81" s="31">
        <f t="shared" si="11"/>
        <v>6</v>
      </c>
      <c r="O81" s="30">
        <f>NGL_Data!$J81</f>
        <v>0</v>
      </c>
      <c r="P81" s="30">
        <f t="shared" si="12"/>
        <v>0</v>
      </c>
      <c r="Q81" s="30">
        <f>NGL_Data!Q81</f>
        <v>0</v>
      </c>
      <c r="R81" s="30">
        <f t="shared" si="13"/>
        <v>0</v>
      </c>
      <c r="S81" s="30">
        <f>NGL_Data!$N81</f>
        <v>0</v>
      </c>
    </row>
    <row r="82" spans="1:19" x14ac:dyDescent="0.35">
      <c r="A82" s="78" t="str">
        <f>NGL_Data!A82</f>
        <v>1+825</v>
      </c>
      <c r="B82" s="31">
        <f>NGL_Data!$S$2-((NGL_Data!$J82-NGL_Data!$Q82)*NGL_Data!$S$3)-((NGL_Data!$N82-NGL_Data!$Q82)*NGL_Data!$S$3)</f>
        <v>12</v>
      </c>
      <c r="C82" s="31">
        <f>NGL_Data!$K82-NGL_Data!$Q82</f>
        <v>0</v>
      </c>
      <c r="D82" s="31">
        <f>NGL_Data!$S$2-($B82/2)-((NGL_Data!$N82-NGL_Data!$Q82)*NGL_Data!$S$3)</f>
        <v>6</v>
      </c>
      <c r="E82" s="31">
        <f>NGL_Data!$L82-NGL_Data!$Q82</f>
        <v>0</v>
      </c>
      <c r="F82" s="31">
        <f>NGL_Data!$M82-NGL_Data!$Q82</f>
        <v>0</v>
      </c>
      <c r="G82" s="31">
        <f>NGL_Data!$S$2-($B82/2)-((NGL_Data!$J82-NGL_Data!$Q82)*NGL_Data!$S$3)</f>
        <v>6</v>
      </c>
      <c r="H82" s="31">
        <f t="shared" si="7"/>
        <v>0</v>
      </c>
      <c r="J82" s="31">
        <f t="shared" si="8"/>
        <v>6</v>
      </c>
      <c r="K82" s="31">
        <f t="shared" si="9"/>
        <v>6</v>
      </c>
      <c r="L82" s="31">
        <v>0</v>
      </c>
      <c r="M82" s="31">
        <f t="shared" si="10"/>
        <v>6</v>
      </c>
      <c r="N82" s="31">
        <f t="shared" si="11"/>
        <v>6</v>
      </c>
      <c r="O82" s="30">
        <f>NGL_Data!$J82</f>
        <v>0</v>
      </c>
      <c r="P82" s="30">
        <f t="shared" si="12"/>
        <v>0</v>
      </c>
      <c r="Q82" s="30">
        <f>NGL_Data!Q82</f>
        <v>0</v>
      </c>
      <c r="R82" s="30">
        <f t="shared" si="13"/>
        <v>0</v>
      </c>
      <c r="S82" s="30">
        <f>NGL_Data!$N82</f>
        <v>0</v>
      </c>
    </row>
    <row r="83" spans="1:19" x14ac:dyDescent="0.35">
      <c r="A83" s="78" t="str">
        <f>NGL_Data!A83</f>
        <v>1+850</v>
      </c>
      <c r="B83" s="31">
        <f>NGL_Data!$S$2-((NGL_Data!$J83-NGL_Data!$Q83)*NGL_Data!$S$3)-((NGL_Data!$N83-NGL_Data!$Q83)*NGL_Data!$S$3)</f>
        <v>12</v>
      </c>
      <c r="C83" s="31">
        <f>NGL_Data!$K83-NGL_Data!$Q83</f>
        <v>0</v>
      </c>
      <c r="D83" s="31">
        <f>NGL_Data!$S$2-($B83/2)-((NGL_Data!$N83-NGL_Data!$Q83)*NGL_Data!$S$3)</f>
        <v>6</v>
      </c>
      <c r="E83" s="31">
        <f>NGL_Data!$L83-NGL_Data!$Q83</f>
        <v>0</v>
      </c>
      <c r="F83" s="31">
        <f>NGL_Data!$M83-NGL_Data!$Q83</f>
        <v>0</v>
      </c>
      <c r="G83" s="31">
        <f>NGL_Data!$S$2-($B83/2)-((NGL_Data!$J83-NGL_Data!$Q83)*NGL_Data!$S$3)</f>
        <v>6</v>
      </c>
      <c r="H83" s="31">
        <f t="shared" si="7"/>
        <v>0</v>
      </c>
      <c r="J83" s="31">
        <f t="shared" si="8"/>
        <v>6</v>
      </c>
      <c r="K83" s="31">
        <f t="shared" si="9"/>
        <v>6</v>
      </c>
      <c r="L83" s="31">
        <v>0</v>
      </c>
      <c r="M83" s="31">
        <f t="shared" si="10"/>
        <v>6</v>
      </c>
      <c r="N83" s="31">
        <f t="shared" si="11"/>
        <v>6</v>
      </c>
      <c r="O83" s="30">
        <f>NGL_Data!$J83</f>
        <v>0</v>
      </c>
      <c r="P83" s="30">
        <f t="shared" si="12"/>
        <v>0</v>
      </c>
      <c r="Q83" s="30">
        <f>NGL_Data!Q83</f>
        <v>0</v>
      </c>
      <c r="R83" s="30">
        <f t="shared" si="13"/>
        <v>0</v>
      </c>
      <c r="S83" s="30">
        <f>NGL_Data!$N83</f>
        <v>0</v>
      </c>
    </row>
    <row r="84" spans="1:19" x14ac:dyDescent="0.35">
      <c r="A84" s="78" t="str">
        <f>NGL_Data!A84</f>
        <v>1+875</v>
      </c>
      <c r="B84" s="31">
        <f>NGL_Data!$S$2-((NGL_Data!$J84-NGL_Data!$Q84)*NGL_Data!$S$3)-((NGL_Data!$N84-NGL_Data!$Q84)*NGL_Data!$S$3)</f>
        <v>12</v>
      </c>
      <c r="C84" s="31">
        <f>NGL_Data!$K84-NGL_Data!$Q84</f>
        <v>0</v>
      </c>
      <c r="D84" s="31">
        <f>NGL_Data!$S$2-($B84/2)-((NGL_Data!$N84-NGL_Data!$Q84)*NGL_Data!$S$3)</f>
        <v>6</v>
      </c>
      <c r="E84" s="31">
        <f>NGL_Data!$L84-NGL_Data!$Q84</f>
        <v>0</v>
      </c>
      <c r="F84" s="31">
        <f>NGL_Data!$M84-NGL_Data!$Q84</f>
        <v>0</v>
      </c>
      <c r="G84" s="31">
        <f>NGL_Data!$S$2-($B84/2)-((NGL_Data!$J84-NGL_Data!$Q84)*NGL_Data!$S$3)</f>
        <v>6</v>
      </c>
      <c r="H84" s="31">
        <f t="shared" si="7"/>
        <v>0</v>
      </c>
      <c r="J84" s="31">
        <f t="shared" si="8"/>
        <v>6</v>
      </c>
      <c r="K84" s="31">
        <f t="shared" si="9"/>
        <v>6</v>
      </c>
      <c r="L84" s="31">
        <v>0</v>
      </c>
      <c r="M84" s="31">
        <f t="shared" si="10"/>
        <v>6</v>
      </c>
      <c r="N84" s="31">
        <f t="shared" si="11"/>
        <v>6</v>
      </c>
      <c r="O84" s="30">
        <f>NGL_Data!$J84</f>
        <v>0</v>
      </c>
      <c r="P84" s="30">
        <f t="shared" si="12"/>
        <v>0</v>
      </c>
      <c r="Q84" s="30">
        <f>NGL_Data!Q84</f>
        <v>0</v>
      </c>
      <c r="R84" s="30">
        <f t="shared" si="13"/>
        <v>0</v>
      </c>
      <c r="S84" s="30">
        <f>NGL_Data!$N84</f>
        <v>0</v>
      </c>
    </row>
    <row r="85" spans="1:19" x14ac:dyDescent="0.35">
      <c r="A85" s="78" t="str">
        <f>NGL_Data!A85</f>
        <v>1+900</v>
      </c>
      <c r="B85" s="31">
        <f>NGL_Data!$S$2-((NGL_Data!$J85-NGL_Data!$Q85)*NGL_Data!$S$3)-((NGL_Data!$N85-NGL_Data!$Q85)*NGL_Data!$S$3)</f>
        <v>12</v>
      </c>
      <c r="C85" s="31">
        <f>NGL_Data!$K85-NGL_Data!$Q85</f>
        <v>0</v>
      </c>
      <c r="D85" s="31">
        <f>NGL_Data!$S$2-($B85/2)-((NGL_Data!$N85-NGL_Data!$Q85)*NGL_Data!$S$3)</f>
        <v>6</v>
      </c>
      <c r="E85" s="31">
        <f>NGL_Data!$L85-NGL_Data!$Q85</f>
        <v>0</v>
      </c>
      <c r="F85" s="31">
        <f>NGL_Data!$M85-NGL_Data!$Q85</f>
        <v>0</v>
      </c>
      <c r="G85" s="31">
        <f>NGL_Data!$S$2-($B85/2)-((NGL_Data!$J85-NGL_Data!$Q85)*NGL_Data!$S$3)</f>
        <v>6</v>
      </c>
      <c r="H85" s="31">
        <f t="shared" si="7"/>
        <v>0</v>
      </c>
      <c r="J85" s="31">
        <f t="shared" si="8"/>
        <v>6</v>
      </c>
      <c r="K85" s="31">
        <f t="shared" si="9"/>
        <v>6</v>
      </c>
      <c r="L85" s="31">
        <v>0</v>
      </c>
      <c r="M85" s="31">
        <f t="shared" si="10"/>
        <v>6</v>
      </c>
      <c r="N85" s="31">
        <f t="shared" si="11"/>
        <v>6</v>
      </c>
      <c r="O85" s="30">
        <f>NGL_Data!$J85</f>
        <v>0</v>
      </c>
      <c r="P85" s="30">
        <f t="shared" si="12"/>
        <v>0</v>
      </c>
      <c r="Q85" s="30">
        <f>NGL_Data!Q85</f>
        <v>0</v>
      </c>
      <c r="R85" s="30">
        <f t="shared" si="13"/>
        <v>0</v>
      </c>
      <c r="S85" s="30">
        <f>NGL_Data!$N85</f>
        <v>0</v>
      </c>
    </row>
    <row r="86" spans="1:19" x14ac:dyDescent="0.35">
      <c r="A86" s="78" t="str">
        <f>NGL_Data!A86</f>
        <v>1+925</v>
      </c>
      <c r="B86" s="31">
        <f>NGL_Data!$S$2-((NGL_Data!$J86-NGL_Data!$Q86)*NGL_Data!$S$3)-((NGL_Data!$N86-NGL_Data!$Q86)*NGL_Data!$S$3)</f>
        <v>12</v>
      </c>
      <c r="C86" s="31">
        <f>NGL_Data!$K86-NGL_Data!$Q86</f>
        <v>0</v>
      </c>
      <c r="D86" s="31">
        <f>NGL_Data!$S$2-($B86/2)-((NGL_Data!$N86-NGL_Data!$Q86)*NGL_Data!$S$3)</f>
        <v>6</v>
      </c>
      <c r="E86" s="31">
        <f>NGL_Data!$L86-NGL_Data!$Q86</f>
        <v>0</v>
      </c>
      <c r="F86" s="31">
        <f>NGL_Data!$M86-NGL_Data!$Q86</f>
        <v>0</v>
      </c>
      <c r="G86" s="31">
        <f>NGL_Data!$S$2-($B86/2)-((NGL_Data!$J86-NGL_Data!$Q86)*NGL_Data!$S$3)</f>
        <v>6</v>
      </c>
      <c r="H86" s="31">
        <f t="shared" si="7"/>
        <v>0</v>
      </c>
      <c r="J86" s="31">
        <f t="shared" si="8"/>
        <v>6</v>
      </c>
      <c r="K86" s="31">
        <f t="shared" si="9"/>
        <v>6</v>
      </c>
      <c r="L86" s="31">
        <v>0</v>
      </c>
      <c r="M86" s="31">
        <f t="shared" si="10"/>
        <v>6</v>
      </c>
      <c r="N86" s="31">
        <f t="shared" si="11"/>
        <v>6</v>
      </c>
      <c r="O86" s="30">
        <f>NGL_Data!$J86</f>
        <v>0</v>
      </c>
      <c r="P86" s="30">
        <f t="shared" si="12"/>
        <v>0</v>
      </c>
      <c r="Q86" s="30">
        <f>NGL_Data!Q86</f>
        <v>0</v>
      </c>
      <c r="R86" s="30">
        <f t="shared" si="13"/>
        <v>0</v>
      </c>
      <c r="S86" s="30">
        <f>NGL_Data!$N86</f>
        <v>0</v>
      </c>
    </row>
    <row r="87" spans="1:19" x14ac:dyDescent="0.35">
      <c r="A87" s="78" t="str">
        <f>NGL_Data!A87</f>
        <v>1+950</v>
      </c>
      <c r="B87" s="31">
        <f>NGL_Data!$S$2-((NGL_Data!$J87-NGL_Data!$Q87)*NGL_Data!$S$3)-((NGL_Data!$N87-NGL_Data!$Q87)*NGL_Data!$S$3)</f>
        <v>12</v>
      </c>
      <c r="C87" s="31">
        <f>NGL_Data!$K87-NGL_Data!$Q87</f>
        <v>0</v>
      </c>
      <c r="D87" s="31">
        <f>NGL_Data!$S$2-($B87/2)-((NGL_Data!$N87-NGL_Data!$Q87)*NGL_Data!$S$3)</f>
        <v>6</v>
      </c>
      <c r="E87" s="31">
        <f>NGL_Data!$L87-NGL_Data!$Q87</f>
        <v>0</v>
      </c>
      <c r="F87" s="31">
        <f>NGL_Data!$M87-NGL_Data!$Q87</f>
        <v>0</v>
      </c>
      <c r="G87" s="31">
        <f>NGL_Data!$S$2-($B87/2)-((NGL_Data!$J87-NGL_Data!$Q87)*NGL_Data!$S$3)</f>
        <v>6</v>
      </c>
      <c r="H87" s="31">
        <f t="shared" si="7"/>
        <v>0</v>
      </c>
      <c r="J87" s="31">
        <f t="shared" si="8"/>
        <v>6</v>
      </c>
      <c r="K87" s="31">
        <f t="shared" si="9"/>
        <v>6</v>
      </c>
      <c r="L87" s="31">
        <v>0</v>
      </c>
      <c r="M87" s="31">
        <f t="shared" si="10"/>
        <v>6</v>
      </c>
      <c r="N87" s="31">
        <f t="shared" si="11"/>
        <v>6</v>
      </c>
      <c r="O87" s="30">
        <f>NGL_Data!$J87</f>
        <v>0</v>
      </c>
      <c r="P87" s="30">
        <f t="shared" si="12"/>
        <v>0</v>
      </c>
      <c r="Q87" s="30">
        <f>NGL_Data!Q87</f>
        <v>0</v>
      </c>
      <c r="R87" s="30">
        <f t="shared" si="13"/>
        <v>0</v>
      </c>
      <c r="S87" s="30">
        <f>NGL_Data!$N87</f>
        <v>0</v>
      </c>
    </row>
    <row r="88" spans="1:19" x14ac:dyDescent="0.35">
      <c r="A88" s="78" t="str">
        <f>NGL_Data!A88</f>
        <v>1+975</v>
      </c>
      <c r="B88" s="31">
        <f>NGL_Data!$S$2-((NGL_Data!$J88-NGL_Data!$Q88)*NGL_Data!$S$3)-((NGL_Data!$N88-NGL_Data!$Q88)*NGL_Data!$S$3)</f>
        <v>12</v>
      </c>
      <c r="C88" s="31">
        <f>NGL_Data!$K88-NGL_Data!$Q88</f>
        <v>0</v>
      </c>
      <c r="D88" s="31">
        <f>NGL_Data!$S$2-($B88/2)-((NGL_Data!$N88-NGL_Data!$Q88)*NGL_Data!$S$3)</f>
        <v>6</v>
      </c>
      <c r="E88" s="31">
        <f>NGL_Data!$L88-NGL_Data!$Q88</f>
        <v>0</v>
      </c>
      <c r="F88" s="31">
        <f>NGL_Data!$M88-NGL_Data!$Q88</f>
        <v>0</v>
      </c>
      <c r="G88" s="31">
        <f>NGL_Data!$S$2-($B88/2)-((NGL_Data!$J88-NGL_Data!$Q88)*NGL_Data!$S$3)</f>
        <v>6</v>
      </c>
      <c r="H88" s="31">
        <f t="shared" si="7"/>
        <v>0</v>
      </c>
      <c r="J88" s="31">
        <f t="shared" si="8"/>
        <v>6</v>
      </c>
      <c r="K88" s="31">
        <f t="shared" si="9"/>
        <v>6</v>
      </c>
      <c r="L88" s="31">
        <v>0</v>
      </c>
      <c r="M88" s="31">
        <f t="shared" si="10"/>
        <v>6</v>
      </c>
      <c r="N88" s="31">
        <f t="shared" si="11"/>
        <v>6</v>
      </c>
      <c r="O88" s="30">
        <f>NGL_Data!$J88</f>
        <v>0</v>
      </c>
      <c r="P88" s="30">
        <f t="shared" si="12"/>
        <v>0</v>
      </c>
      <c r="Q88" s="30">
        <f>NGL_Data!Q88</f>
        <v>0</v>
      </c>
      <c r="R88" s="30">
        <f t="shared" si="13"/>
        <v>0</v>
      </c>
      <c r="S88" s="30">
        <f>NGL_Data!$N88</f>
        <v>0</v>
      </c>
    </row>
    <row r="89" spans="1:19" x14ac:dyDescent="0.35">
      <c r="A89" s="78" t="str">
        <f>NGL_Data!A89</f>
        <v>2+000</v>
      </c>
      <c r="B89" s="31">
        <f>NGL_Data!$S$2-((NGL_Data!$J89-NGL_Data!$Q89)*NGL_Data!$S$3)-((NGL_Data!$N89-NGL_Data!$Q89)*NGL_Data!$S$3)</f>
        <v>12</v>
      </c>
      <c r="C89" s="31">
        <f>NGL_Data!$K89-NGL_Data!$Q89</f>
        <v>0</v>
      </c>
      <c r="D89" s="31">
        <f>NGL_Data!$S$2-($B89/2)-((NGL_Data!$N89-NGL_Data!$Q89)*NGL_Data!$S$3)</f>
        <v>6</v>
      </c>
      <c r="E89" s="31">
        <f>NGL_Data!$L89-NGL_Data!$Q89</f>
        <v>0</v>
      </c>
      <c r="F89" s="31">
        <f>NGL_Data!$M89-NGL_Data!$Q89</f>
        <v>0</v>
      </c>
      <c r="G89" s="31">
        <f>NGL_Data!$S$2-($B89/2)-((NGL_Data!$J89-NGL_Data!$Q89)*NGL_Data!$S$3)</f>
        <v>6</v>
      </c>
      <c r="H89" s="31">
        <f t="shared" si="7"/>
        <v>0</v>
      </c>
      <c r="J89" s="31">
        <f t="shared" si="8"/>
        <v>6</v>
      </c>
      <c r="K89" s="31">
        <f t="shared" si="9"/>
        <v>6</v>
      </c>
      <c r="L89" s="31">
        <v>0</v>
      </c>
      <c r="M89" s="31">
        <f t="shared" si="10"/>
        <v>6</v>
      </c>
      <c r="N89" s="31">
        <f t="shared" si="11"/>
        <v>6</v>
      </c>
      <c r="O89" s="30">
        <f>NGL_Data!$J89</f>
        <v>0</v>
      </c>
      <c r="P89" s="30">
        <f t="shared" si="12"/>
        <v>0</v>
      </c>
      <c r="Q89" s="30">
        <f>NGL_Data!Q89</f>
        <v>0</v>
      </c>
      <c r="R89" s="30">
        <f t="shared" si="13"/>
        <v>0</v>
      </c>
      <c r="S89" s="30">
        <f>NGL_Data!$N89</f>
        <v>0</v>
      </c>
    </row>
    <row r="90" spans="1:19" x14ac:dyDescent="0.35">
      <c r="A90" s="78" t="str">
        <f>NGL_Data!A90</f>
        <v>2+025</v>
      </c>
      <c r="B90" s="31">
        <f>NGL_Data!$S$2-((NGL_Data!$J90-NGL_Data!$Q90)*NGL_Data!$S$3)-((NGL_Data!$N90-NGL_Data!$Q90)*NGL_Data!$S$3)</f>
        <v>12</v>
      </c>
      <c r="C90" s="31">
        <f>NGL_Data!$K90-NGL_Data!$Q90</f>
        <v>0</v>
      </c>
      <c r="D90" s="31">
        <f>NGL_Data!$S$2-($B90/2)-((NGL_Data!$N90-NGL_Data!$Q90)*NGL_Data!$S$3)</f>
        <v>6</v>
      </c>
      <c r="E90" s="31">
        <f>NGL_Data!$L90-NGL_Data!$Q90</f>
        <v>0</v>
      </c>
      <c r="F90" s="31">
        <f>NGL_Data!$M90-NGL_Data!$Q90</f>
        <v>0</v>
      </c>
      <c r="G90" s="31">
        <f>NGL_Data!$S$2-($B90/2)-((NGL_Data!$J90-NGL_Data!$Q90)*NGL_Data!$S$3)</f>
        <v>6</v>
      </c>
      <c r="H90" s="31">
        <f t="shared" si="7"/>
        <v>0</v>
      </c>
      <c r="J90" s="31">
        <f t="shared" si="8"/>
        <v>6</v>
      </c>
      <c r="K90" s="31">
        <f t="shared" si="9"/>
        <v>6</v>
      </c>
      <c r="L90" s="31">
        <v>0</v>
      </c>
      <c r="M90" s="31">
        <f t="shared" si="10"/>
        <v>6</v>
      </c>
      <c r="N90" s="31">
        <f t="shared" si="11"/>
        <v>6</v>
      </c>
      <c r="O90" s="30">
        <f>NGL_Data!$J90</f>
        <v>0</v>
      </c>
      <c r="P90" s="30">
        <f t="shared" si="12"/>
        <v>0</v>
      </c>
      <c r="Q90" s="30">
        <f>NGL_Data!Q90</f>
        <v>0</v>
      </c>
      <c r="R90" s="30">
        <f t="shared" si="13"/>
        <v>0</v>
      </c>
      <c r="S90" s="30">
        <f>NGL_Data!$N90</f>
        <v>0</v>
      </c>
    </row>
    <row r="91" spans="1:19" x14ac:dyDescent="0.35">
      <c r="A91" s="78" t="str">
        <f>NGL_Data!A91</f>
        <v>2+050</v>
      </c>
      <c r="B91" s="31">
        <f>NGL_Data!$S$2-((NGL_Data!$J91-NGL_Data!$Q91)*NGL_Data!$S$3)-((NGL_Data!$N91-NGL_Data!$Q91)*NGL_Data!$S$3)</f>
        <v>12</v>
      </c>
      <c r="C91" s="31">
        <f>NGL_Data!$K91-NGL_Data!$Q91</f>
        <v>0</v>
      </c>
      <c r="D91" s="31">
        <f>NGL_Data!$S$2-($B91/2)-((NGL_Data!$N91-NGL_Data!$Q91)*NGL_Data!$S$3)</f>
        <v>6</v>
      </c>
      <c r="E91" s="31">
        <f>NGL_Data!$L91-NGL_Data!$Q91</f>
        <v>0</v>
      </c>
      <c r="F91" s="31">
        <f>NGL_Data!$M91-NGL_Data!$Q91</f>
        <v>0</v>
      </c>
      <c r="G91" s="31">
        <f>NGL_Data!$S$2-($B91/2)-((NGL_Data!$J91-NGL_Data!$Q91)*NGL_Data!$S$3)</f>
        <v>6</v>
      </c>
      <c r="H91" s="31">
        <f t="shared" si="7"/>
        <v>0</v>
      </c>
      <c r="J91" s="31">
        <f t="shared" si="8"/>
        <v>6</v>
      </c>
      <c r="K91" s="31">
        <f t="shared" si="9"/>
        <v>6</v>
      </c>
      <c r="L91" s="31">
        <v>0</v>
      </c>
      <c r="M91" s="31">
        <f t="shared" si="10"/>
        <v>6</v>
      </c>
      <c r="N91" s="31">
        <f t="shared" si="11"/>
        <v>6</v>
      </c>
      <c r="O91" s="30">
        <f>NGL_Data!$J91</f>
        <v>0</v>
      </c>
      <c r="P91" s="30">
        <f t="shared" si="12"/>
        <v>0</v>
      </c>
      <c r="Q91" s="30">
        <f>NGL_Data!Q91</f>
        <v>0</v>
      </c>
      <c r="R91" s="30">
        <f t="shared" si="13"/>
        <v>0</v>
      </c>
      <c r="S91" s="30">
        <f>NGL_Data!$N91</f>
        <v>0</v>
      </c>
    </row>
    <row r="92" spans="1:19" x14ac:dyDescent="0.35">
      <c r="A92" s="78" t="str">
        <f>NGL_Data!A92</f>
        <v>2+075</v>
      </c>
      <c r="B92" s="31">
        <f>NGL_Data!$S$2-((NGL_Data!$J92-NGL_Data!$Q92)*NGL_Data!$S$3)-((NGL_Data!$N92-NGL_Data!$Q92)*NGL_Data!$S$3)</f>
        <v>12</v>
      </c>
      <c r="C92" s="31">
        <f>NGL_Data!$K92-NGL_Data!$Q92</f>
        <v>0</v>
      </c>
      <c r="D92" s="31">
        <f>NGL_Data!$S$2-($B92/2)-((NGL_Data!$N92-NGL_Data!$Q92)*NGL_Data!$S$3)</f>
        <v>6</v>
      </c>
      <c r="E92" s="31">
        <f>NGL_Data!$L92-NGL_Data!$Q92</f>
        <v>0</v>
      </c>
      <c r="F92" s="31">
        <f>NGL_Data!$M92-NGL_Data!$Q92</f>
        <v>0</v>
      </c>
      <c r="G92" s="31">
        <f>NGL_Data!$S$2-($B92/2)-((NGL_Data!$J92-NGL_Data!$Q92)*NGL_Data!$S$3)</f>
        <v>6</v>
      </c>
      <c r="H92" s="31">
        <f t="shared" si="7"/>
        <v>0</v>
      </c>
      <c r="J92" s="31">
        <f t="shared" si="8"/>
        <v>6</v>
      </c>
      <c r="K92" s="31">
        <f t="shared" si="9"/>
        <v>6</v>
      </c>
      <c r="L92" s="31">
        <v>0</v>
      </c>
      <c r="M92" s="31">
        <f t="shared" si="10"/>
        <v>6</v>
      </c>
      <c r="N92" s="31">
        <f t="shared" si="11"/>
        <v>6</v>
      </c>
      <c r="O92" s="30">
        <f>NGL_Data!$J92</f>
        <v>0</v>
      </c>
      <c r="P92" s="30">
        <f t="shared" si="12"/>
        <v>0</v>
      </c>
      <c r="Q92" s="30">
        <f>NGL_Data!Q92</f>
        <v>0</v>
      </c>
      <c r="R92" s="30">
        <f t="shared" si="13"/>
        <v>0</v>
      </c>
      <c r="S92" s="30">
        <f>NGL_Data!$N92</f>
        <v>0</v>
      </c>
    </row>
    <row r="93" spans="1:19" x14ac:dyDescent="0.35">
      <c r="A93" s="78" t="str">
        <f>NGL_Data!A93</f>
        <v>2+100</v>
      </c>
      <c r="B93" s="31">
        <f>NGL_Data!$S$2-((NGL_Data!$J93-NGL_Data!$Q93)*NGL_Data!$S$3)-((NGL_Data!$N93-NGL_Data!$Q93)*NGL_Data!$S$3)</f>
        <v>12</v>
      </c>
      <c r="C93" s="31">
        <f>NGL_Data!$K93-NGL_Data!$Q93</f>
        <v>0</v>
      </c>
      <c r="D93" s="31">
        <f>NGL_Data!$S$2-($B93/2)-((NGL_Data!$N93-NGL_Data!$Q93)*NGL_Data!$S$3)</f>
        <v>6</v>
      </c>
      <c r="E93" s="31">
        <f>NGL_Data!$L93-NGL_Data!$Q93</f>
        <v>0</v>
      </c>
      <c r="F93" s="31">
        <f>NGL_Data!$M93-NGL_Data!$Q93</f>
        <v>0</v>
      </c>
      <c r="G93" s="31">
        <f>NGL_Data!$S$2-($B93/2)-((NGL_Data!$J93-NGL_Data!$Q93)*NGL_Data!$S$3)</f>
        <v>6</v>
      </c>
      <c r="H93" s="31">
        <f t="shared" si="7"/>
        <v>0</v>
      </c>
      <c r="J93" s="31">
        <f t="shared" si="8"/>
        <v>6</v>
      </c>
      <c r="K93" s="31">
        <f t="shared" si="9"/>
        <v>6</v>
      </c>
      <c r="L93" s="31">
        <v>0</v>
      </c>
      <c r="M93" s="31">
        <f t="shared" si="10"/>
        <v>6</v>
      </c>
      <c r="N93" s="31">
        <f t="shared" si="11"/>
        <v>6</v>
      </c>
      <c r="O93" s="30">
        <f>NGL_Data!$J93</f>
        <v>0</v>
      </c>
      <c r="P93" s="30">
        <f t="shared" si="12"/>
        <v>0</v>
      </c>
      <c r="Q93" s="30">
        <f>NGL_Data!Q93</f>
        <v>0</v>
      </c>
      <c r="R93" s="30">
        <f t="shared" si="13"/>
        <v>0</v>
      </c>
      <c r="S93" s="30">
        <f>NGL_Data!$N93</f>
        <v>0</v>
      </c>
    </row>
    <row r="94" spans="1:19" x14ac:dyDescent="0.35">
      <c r="A94" s="78" t="str">
        <f>NGL_Data!A94</f>
        <v>2+125</v>
      </c>
      <c r="B94" s="31">
        <f>NGL_Data!$S$2-((NGL_Data!$J94-NGL_Data!$Q94)*NGL_Data!$S$3)-((NGL_Data!$N94-NGL_Data!$Q94)*NGL_Data!$S$3)</f>
        <v>12</v>
      </c>
      <c r="C94" s="31">
        <f>NGL_Data!$K94-NGL_Data!$Q94</f>
        <v>0</v>
      </c>
      <c r="D94" s="31">
        <f>NGL_Data!$S$2-($B94/2)-((NGL_Data!$N94-NGL_Data!$Q94)*NGL_Data!$S$3)</f>
        <v>6</v>
      </c>
      <c r="E94" s="31">
        <f>NGL_Data!$L94-NGL_Data!$Q94</f>
        <v>0</v>
      </c>
      <c r="F94" s="31">
        <f>NGL_Data!$M94-NGL_Data!$Q94</f>
        <v>0</v>
      </c>
      <c r="G94" s="31">
        <f>NGL_Data!$S$2-($B94/2)-((NGL_Data!$J94-NGL_Data!$Q94)*NGL_Data!$S$3)</f>
        <v>6</v>
      </c>
      <c r="H94" s="31">
        <f t="shared" si="7"/>
        <v>0</v>
      </c>
      <c r="J94" s="31">
        <f t="shared" si="8"/>
        <v>6</v>
      </c>
      <c r="K94" s="31">
        <f t="shared" si="9"/>
        <v>6</v>
      </c>
      <c r="L94" s="31">
        <v>0</v>
      </c>
      <c r="M94" s="31">
        <f t="shared" si="10"/>
        <v>6</v>
      </c>
      <c r="N94" s="31">
        <f t="shared" si="11"/>
        <v>6</v>
      </c>
      <c r="O94" s="30">
        <f>NGL_Data!$J94</f>
        <v>0</v>
      </c>
      <c r="P94" s="30">
        <f t="shared" si="12"/>
        <v>0</v>
      </c>
      <c r="Q94" s="30">
        <f>NGL_Data!Q94</f>
        <v>0</v>
      </c>
      <c r="R94" s="30">
        <f t="shared" si="13"/>
        <v>0</v>
      </c>
      <c r="S94" s="30">
        <f>NGL_Data!$N94</f>
        <v>0</v>
      </c>
    </row>
    <row r="95" spans="1:19" x14ac:dyDescent="0.35">
      <c r="A95" s="78" t="str">
        <f>NGL_Data!A95</f>
        <v>2+150</v>
      </c>
      <c r="B95" s="31">
        <f>NGL_Data!$S$2-((NGL_Data!$J95-NGL_Data!$Q95)*NGL_Data!$S$3)-((NGL_Data!$N95-NGL_Data!$Q95)*NGL_Data!$S$3)</f>
        <v>12</v>
      </c>
      <c r="C95" s="31">
        <f>NGL_Data!$K95-NGL_Data!$Q95</f>
        <v>0</v>
      </c>
      <c r="D95" s="31">
        <f>NGL_Data!$S$2-($B95/2)-((NGL_Data!$N95-NGL_Data!$Q95)*NGL_Data!$S$3)</f>
        <v>6</v>
      </c>
      <c r="E95" s="31">
        <f>NGL_Data!$L95-NGL_Data!$Q95</f>
        <v>0</v>
      </c>
      <c r="F95" s="31">
        <f>NGL_Data!$M95-NGL_Data!$Q95</f>
        <v>0</v>
      </c>
      <c r="G95" s="31">
        <f>NGL_Data!$S$2-($B95/2)-((NGL_Data!$J95-NGL_Data!$Q95)*NGL_Data!$S$3)</f>
        <v>6</v>
      </c>
      <c r="H95" s="31">
        <f t="shared" si="7"/>
        <v>0</v>
      </c>
      <c r="J95" s="31">
        <f t="shared" si="8"/>
        <v>6</v>
      </c>
      <c r="K95" s="31">
        <f t="shared" si="9"/>
        <v>6</v>
      </c>
      <c r="L95" s="31">
        <v>0</v>
      </c>
      <c r="M95" s="31">
        <f t="shared" si="10"/>
        <v>6</v>
      </c>
      <c r="N95" s="31">
        <f t="shared" si="11"/>
        <v>6</v>
      </c>
      <c r="O95" s="30">
        <f>NGL_Data!$J95</f>
        <v>0</v>
      </c>
      <c r="P95" s="30">
        <f t="shared" si="12"/>
        <v>0</v>
      </c>
      <c r="Q95" s="30">
        <f>NGL_Data!Q95</f>
        <v>0</v>
      </c>
      <c r="R95" s="30">
        <f t="shared" si="13"/>
        <v>0</v>
      </c>
      <c r="S95" s="30">
        <f>NGL_Data!$N95</f>
        <v>0</v>
      </c>
    </row>
    <row r="96" spans="1:19" x14ac:dyDescent="0.35">
      <c r="A96" s="78" t="str">
        <f>NGL_Data!A96</f>
        <v>2+175</v>
      </c>
      <c r="B96" s="31">
        <f>NGL_Data!$S$2-((NGL_Data!$J96-NGL_Data!$Q96)*NGL_Data!$S$3)-((NGL_Data!$N96-NGL_Data!$Q96)*NGL_Data!$S$3)</f>
        <v>12</v>
      </c>
      <c r="C96" s="31">
        <f>NGL_Data!$K96-NGL_Data!$Q96</f>
        <v>0</v>
      </c>
      <c r="D96" s="31">
        <f>NGL_Data!$S$2-($B96/2)-((NGL_Data!$N96-NGL_Data!$Q96)*NGL_Data!$S$3)</f>
        <v>6</v>
      </c>
      <c r="E96" s="31">
        <f>NGL_Data!$L96-NGL_Data!$Q96</f>
        <v>0</v>
      </c>
      <c r="F96" s="31">
        <f>NGL_Data!$M96-NGL_Data!$Q96</f>
        <v>0</v>
      </c>
      <c r="G96" s="31">
        <f>NGL_Data!$S$2-($B96/2)-((NGL_Data!$J96-NGL_Data!$Q96)*NGL_Data!$S$3)</f>
        <v>6</v>
      </c>
      <c r="H96" s="31">
        <f t="shared" si="7"/>
        <v>0</v>
      </c>
      <c r="J96" s="31">
        <f t="shared" si="8"/>
        <v>6</v>
      </c>
      <c r="K96" s="31">
        <f t="shared" si="9"/>
        <v>6</v>
      </c>
      <c r="L96" s="31">
        <v>0</v>
      </c>
      <c r="M96" s="31">
        <f t="shared" si="10"/>
        <v>6</v>
      </c>
      <c r="N96" s="31">
        <f t="shared" si="11"/>
        <v>6</v>
      </c>
      <c r="O96" s="30">
        <f>NGL_Data!$J96</f>
        <v>0</v>
      </c>
      <c r="P96" s="30">
        <f t="shared" si="12"/>
        <v>0</v>
      </c>
      <c r="Q96" s="30">
        <f>NGL_Data!Q96</f>
        <v>0</v>
      </c>
      <c r="R96" s="30">
        <f t="shared" si="13"/>
        <v>0</v>
      </c>
      <c r="S96" s="30">
        <f>NGL_Data!$N96</f>
        <v>0</v>
      </c>
    </row>
    <row r="97" spans="1:19" x14ac:dyDescent="0.35">
      <c r="A97" s="78" t="str">
        <f>NGL_Data!A97</f>
        <v>2+200</v>
      </c>
      <c r="B97" s="31">
        <f>NGL_Data!$S$2-((NGL_Data!$J97-NGL_Data!$Q97)*NGL_Data!$S$3)-((NGL_Data!$N97-NGL_Data!$Q97)*NGL_Data!$S$3)</f>
        <v>12</v>
      </c>
      <c r="C97" s="31">
        <f>NGL_Data!$K97-NGL_Data!$Q97</f>
        <v>0</v>
      </c>
      <c r="D97" s="31">
        <f>NGL_Data!$S$2-($B97/2)-((NGL_Data!$N97-NGL_Data!$Q97)*NGL_Data!$S$3)</f>
        <v>6</v>
      </c>
      <c r="E97" s="31">
        <f>NGL_Data!$L97-NGL_Data!$Q97</f>
        <v>0</v>
      </c>
      <c r="F97" s="31">
        <f>NGL_Data!$M97-NGL_Data!$Q97</f>
        <v>0</v>
      </c>
      <c r="G97" s="31">
        <f>NGL_Data!$S$2-($B97/2)-((NGL_Data!$J97-NGL_Data!$Q97)*NGL_Data!$S$3)</f>
        <v>6</v>
      </c>
      <c r="H97" s="31">
        <f t="shared" si="7"/>
        <v>0</v>
      </c>
      <c r="J97" s="31">
        <f t="shared" si="8"/>
        <v>6</v>
      </c>
      <c r="K97" s="31">
        <f t="shared" si="9"/>
        <v>6</v>
      </c>
      <c r="L97" s="31">
        <v>0</v>
      </c>
      <c r="M97" s="31">
        <f t="shared" si="10"/>
        <v>6</v>
      </c>
      <c r="N97" s="31">
        <f t="shared" si="11"/>
        <v>6</v>
      </c>
      <c r="O97" s="30">
        <f>NGL_Data!$J97</f>
        <v>0</v>
      </c>
      <c r="P97" s="30">
        <f t="shared" si="12"/>
        <v>0</v>
      </c>
      <c r="Q97" s="30">
        <f>NGL_Data!Q97</f>
        <v>0</v>
      </c>
      <c r="R97" s="30">
        <f t="shared" si="13"/>
        <v>0</v>
      </c>
      <c r="S97" s="30">
        <f>NGL_Data!$N97</f>
        <v>0</v>
      </c>
    </row>
    <row r="98" spans="1:19" x14ac:dyDescent="0.35">
      <c r="A98" s="78" t="str">
        <f>NGL_Data!A98</f>
        <v>2+225</v>
      </c>
      <c r="B98" s="31">
        <f>NGL_Data!$S$2-((NGL_Data!$J98-NGL_Data!$Q98)*NGL_Data!$S$3)-((NGL_Data!$N98-NGL_Data!$Q98)*NGL_Data!$S$3)</f>
        <v>12</v>
      </c>
      <c r="C98" s="31">
        <f>NGL_Data!$K98-NGL_Data!$Q98</f>
        <v>0</v>
      </c>
      <c r="D98" s="31">
        <f>NGL_Data!$S$2-($B98/2)-((NGL_Data!$N98-NGL_Data!$Q98)*NGL_Data!$S$3)</f>
        <v>6</v>
      </c>
      <c r="E98" s="31">
        <f>NGL_Data!$L98-NGL_Data!$Q98</f>
        <v>0</v>
      </c>
      <c r="F98" s="31">
        <f>NGL_Data!$M98-NGL_Data!$Q98</f>
        <v>0</v>
      </c>
      <c r="G98" s="31">
        <f>NGL_Data!$S$2-($B98/2)-((NGL_Data!$J98-NGL_Data!$Q98)*NGL_Data!$S$3)</f>
        <v>6</v>
      </c>
      <c r="H98" s="31">
        <f t="shared" si="7"/>
        <v>0</v>
      </c>
      <c r="J98" s="31">
        <f t="shared" si="8"/>
        <v>6</v>
      </c>
      <c r="K98" s="31">
        <f t="shared" si="9"/>
        <v>6</v>
      </c>
      <c r="L98" s="31">
        <v>0</v>
      </c>
      <c r="M98" s="31">
        <f t="shared" si="10"/>
        <v>6</v>
      </c>
      <c r="N98" s="31">
        <f t="shared" si="11"/>
        <v>6</v>
      </c>
      <c r="O98" s="30">
        <f>NGL_Data!$J98</f>
        <v>0</v>
      </c>
      <c r="P98" s="30">
        <f t="shared" si="12"/>
        <v>0</v>
      </c>
      <c r="Q98" s="30">
        <f>NGL_Data!Q98</f>
        <v>0</v>
      </c>
      <c r="R98" s="30">
        <f t="shared" si="13"/>
        <v>0</v>
      </c>
      <c r="S98" s="30">
        <f>NGL_Data!$N98</f>
        <v>0</v>
      </c>
    </row>
    <row r="99" spans="1:19" x14ac:dyDescent="0.35">
      <c r="A99" s="78" t="str">
        <f>NGL_Data!A99</f>
        <v>2+250</v>
      </c>
      <c r="B99" s="31">
        <f>NGL_Data!$S$2-((NGL_Data!$J99-NGL_Data!$Q99)*NGL_Data!$S$3)-((NGL_Data!$N99-NGL_Data!$Q99)*NGL_Data!$S$3)</f>
        <v>12</v>
      </c>
      <c r="C99" s="31">
        <f>NGL_Data!$K99-NGL_Data!$Q99</f>
        <v>0</v>
      </c>
      <c r="D99" s="31">
        <f>NGL_Data!$S$2-($B99/2)-((NGL_Data!$N99-NGL_Data!$Q99)*NGL_Data!$S$3)</f>
        <v>6</v>
      </c>
      <c r="E99" s="31">
        <f>NGL_Data!$L99-NGL_Data!$Q99</f>
        <v>0</v>
      </c>
      <c r="F99" s="31">
        <f>NGL_Data!$M99-NGL_Data!$Q99</f>
        <v>0</v>
      </c>
      <c r="G99" s="31">
        <f>NGL_Data!$S$2-($B99/2)-((NGL_Data!$J99-NGL_Data!$Q99)*NGL_Data!$S$3)</f>
        <v>6</v>
      </c>
      <c r="H99" s="31">
        <f t="shared" si="7"/>
        <v>0</v>
      </c>
      <c r="J99" s="31">
        <f t="shared" si="8"/>
        <v>6</v>
      </c>
      <c r="K99" s="31">
        <f t="shared" si="9"/>
        <v>6</v>
      </c>
      <c r="L99" s="31">
        <v>0</v>
      </c>
      <c r="M99" s="31">
        <f t="shared" si="10"/>
        <v>6</v>
      </c>
      <c r="N99" s="31">
        <f t="shared" si="11"/>
        <v>6</v>
      </c>
      <c r="O99" s="30">
        <f>NGL_Data!$J99</f>
        <v>0</v>
      </c>
      <c r="P99" s="30">
        <f t="shared" si="12"/>
        <v>0</v>
      </c>
      <c r="Q99" s="30">
        <f>NGL_Data!Q99</f>
        <v>0</v>
      </c>
      <c r="R99" s="30">
        <f t="shared" si="13"/>
        <v>0</v>
      </c>
      <c r="S99" s="30">
        <f>NGL_Data!$N99</f>
        <v>0</v>
      </c>
    </row>
    <row r="100" spans="1:19" x14ac:dyDescent="0.35">
      <c r="A100" s="78" t="str">
        <f>NGL_Data!A100</f>
        <v>2+275</v>
      </c>
      <c r="B100" s="31">
        <f>NGL_Data!$S$2-((NGL_Data!$J100-NGL_Data!$Q100)*NGL_Data!$S$3)-((NGL_Data!$N100-NGL_Data!$Q100)*NGL_Data!$S$3)</f>
        <v>12</v>
      </c>
      <c r="C100" s="31">
        <f>NGL_Data!$K100-NGL_Data!$Q100</f>
        <v>0</v>
      </c>
      <c r="D100" s="31">
        <f>NGL_Data!$S$2-($B100/2)-((NGL_Data!$N100-NGL_Data!$Q100)*NGL_Data!$S$3)</f>
        <v>6</v>
      </c>
      <c r="E100" s="31">
        <f>NGL_Data!$L100-NGL_Data!$Q100</f>
        <v>0</v>
      </c>
      <c r="F100" s="31">
        <f>NGL_Data!$M100-NGL_Data!$Q100</f>
        <v>0</v>
      </c>
      <c r="G100" s="31">
        <f>NGL_Data!$S$2-($B100/2)-((NGL_Data!$J100-NGL_Data!$Q100)*NGL_Data!$S$3)</f>
        <v>6</v>
      </c>
      <c r="H100" s="31">
        <f t="shared" si="7"/>
        <v>0</v>
      </c>
      <c r="J100" s="31">
        <f t="shared" si="8"/>
        <v>6</v>
      </c>
      <c r="K100" s="31">
        <f t="shared" si="9"/>
        <v>6</v>
      </c>
      <c r="L100" s="31">
        <v>0</v>
      </c>
      <c r="M100" s="31">
        <f t="shared" si="10"/>
        <v>6</v>
      </c>
      <c r="N100" s="31">
        <f t="shared" si="11"/>
        <v>6</v>
      </c>
      <c r="O100" s="30">
        <f>NGL_Data!$J100</f>
        <v>0</v>
      </c>
      <c r="P100" s="30">
        <f t="shared" si="12"/>
        <v>0</v>
      </c>
      <c r="Q100" s="30">
        <f>NGL_Data!Q100</f>
        <v>0</v>
      </c>
      <c r="R100" s="30">
        <f t="shared" si="13"/>
        <v>0</v>
      </c>
      <c r="S100" s="30">
        <f>NGL_Data!$N100</f>
        <v>0</v>
      </c>
    </row>
    <row r="101" spans="1:19" x14ac:dyDescent="0.35">
      <c r="A101" s="78" t="str">
        <f>NGL_Data!A101</f>
        <v>2+300</v>
      </c>
      <c r="B101" s="31">
        <f>NGL_Data!$S$2-((NGL_Data!$J101-NGL_Data!$Q101)*NGL_Data!$S$3)-((NGL_Data!$N101-NGL_Data!$Q101)*NGL_Data!$S$3)</f>
        <v>12</v>
      </c>
      <c r="C101" s="31">
        <f>NGL_Data!$K101-NGL_Data!$Q101</f>
        <v>0</v>
      </c>
      <c r="D101" s="31">
        <f>NGL_Data!$S$2-($B101/2)-((NGL_Data!$N101-NGL_Data!$Q101)*NGL_Data!$S$3)</f>
        <v>6</v>
      </c>
      <c r="E101" s="31">
        <f>NGL_Data!$L101-NGL_Data!$Q101</f>
        <v>0</v>
      </c>
      <c r="F101" s="31">
        <f>NGL_Data!$M101-NGL_Data!$Q101</f>
        <v>0</v>
      </c>
      <c r="G101" s="31">
        <f>NGL_Data!$S$2-($B101/2)-((NGL_Data!$J101-NGL_Data!$Q101)*NGL_Data!$S$3)</f>
        <v>6</v>
      </c>
      <c r="H101" s="31">
        <f t="shared" si="7"/>
        <v>0</v>
      </c>
      <c r="J101" s="31">
        <f t="shared" si="8"/>
        <v>6</v>
      </c>
      <c r="K101" s="31">
        <f t="shared" si="9"/>
        <v>6</v>
      </c>
      <c r="L101" s="31">
        <v>0</v>
      </c>
      <c r="M101" s="31">
        <f t="shared" si="10"/>
        <v>6</v>
      </c>
      <c r="N101" s="31">
        <f t="shared" si="11"/>
        <v>6</v>
      </c>
      <c r="O101" s="30">
        <f>NGL_Data!$J101</f>
        <v>0</v>
      </c>
      <c r="P101" s="30">
        <f t="shared" si="12"/>
        <v>0</v>
      </c>
      <c r="Q101" s="30">
        <f>NGL_Data!Q101</f>
        <v>0</v>
      </c>
      <c r="R101" s="30">
        <f t="shared" si="13"/>
        <v>0</v>
      </c>
      <c r="S101" s="30">
        <f>NGL_Data!$N101</f>
        <v>0</v>
      </c>
    </row>
    <row r="102" spans="1:19" x14ac:dyDescent="0.35">
      <c r="A102" s="78" t="str">
        <f>NGL_Data!A102</f>
        <v>2+325</v>
      </c>
      <c r="B102" s="31">
        <f>NGL_Data!$S$2-((NGL_Data!$J102-NGL_Data!$Q102)*NGL_Data!$S$3)-((NGL_Data!$N102-NGL_Data!$Q102)*NGL_Data!$S$3)</f>
        <v>12</v>
      </c>
      <c r="C102" s="31">
        <f>NGL_Data!$K102-NGL_Data!$Q102</f>
        <v>0</v>
      </c>
      <c r="D102" s="31">
        <f>NGL_Data!$S$2-($B102/2)-((NGL_Data!$N102-NGL_Data!$Q102)*NGL_Data!$S$3)</f>
        <v>6</v>
      </c>
      <c r="E102" s="31">
        <f>NGL_Data!$L102-NGL_Data!$Q102</f>
        <v>0</v>
      </c>
      <c r="F102" s="31">
        <f>NGL_Data!$M102-NGL_Data!$Q102</f>
        <v>0</v>
      </c>
      <c r="G102" s="31">
        <f>NGL_Data!$S$2-($B102/2)-((NGL_Data!$J102-NGL_Data!$Q102)*NGL_Data!$S$3)</f>
        <v>6</v>
      </c>
      <c r="H102" s="31">
        <f t="shared" si="7"/>
        <v>0</v>
      </c>
      <c r="J102" s="31">
        <f t="shared" si="8"/>
        <v>6</v>
      </c>
      <c r="K102" s="31">
        <f t="shared" si="9"/>
        <v>6</v>
      </c>
      <c r="L102" s="31">
        <v>0</v>
      </c>
      <c r="M102" s="31">
        <f t="shared" si="10"/>
        <v>6</v>
      </c>
      <c r="N102" s="31">
        <f t="shared" si="11"/>
        <v>6</v>
      </c>
      <c r="O102" s="30">
        <f>NGL_Data!$J102</f>
        <v>0</v>
      </c>
      <c r="P102" s="30">
        <f t="shared" si="12"/>
        <v>0</v>
      </c>
      <c r="Q102" s="30">
        <f>NGL_Data!Q102</f>
        <v>0</v>
      </c>
      <c r="R102" s="30">
        <f t="shared" si="13"/>
        <v>0</v>
      </c>
      <c r="S102" s="30">
        <f>NGL_Data!$N102</f>
        <v>0</v>
      </c>
    </row>
    <row r="103" spans="1:19" x14ac:dyDescent="0.35">
      <c r="A103" s="78" t="str">
        <f>NGL_Data!A103</f>
        <v>2+350</v>
      </c>
      <c r="B103" s="31">
        <f>NGL_Data!$S$2-((NGL_Data!$J103-NGL_Data!$Q103)*NGL_Data!$S$3)-((NGL_Data!$N103-NGL_Data!$Q103)*NGL_Data!$S$3)</f>
        <v>12</v>
      </c>
      <c r="C103" s="31">
        <f>NGL_Data!$K103-NGL_Data!$Q103</f>
        <v>0</v>
      </c>
      <c r="D103" s="31">
        <f>NGL_Data!$S$2-($B103/2)-((NGL_Data!$N103-NGL_Data!$Q103)*NGL_Data!$S$3)</f>
        <v>6</v>
      </c>
      <c r="E103" s="31">
        <f>NGL_Data!$L103-NGL_Data!$Q103</f>
        <v>0</v>
      </c>
      <c r="F103" s="31">
        <f>NGL_Data!$M103-NGL_Data!$Q103</f>
        <v>0</v>
      </c>
      <c r="G103" s="31">
        <f>NGL_Data!$S$2-($B103/2)-((NGL_Data!$J103-NGL_Data!$Q103)*NGL_Data!$S$3)</f>
        <v>6</v>
      </c>
      <c r="H103" s="31">
        <f t="shared" si="7"/>
        <v>0</v>
      </c>
      <c r="J103" s="31">
        <f t="shared" si="8"/>
        <v>6</v>
      </c>
      <c r="K103" s="31">
        <f t="shared" si="9"/>
        <v>6</v>
      </c>
      <c r="L103" s="31">
        <v>0</v>
      </c>
      <c r="M103" s="31">
        <f t="shared" si="10"/>
        <v>6</v>
      </c>
      <c r="N103" s="31">
        <f t="shared" si="11"/>
        <v>6</v>
      </c>
      <c r="O103" s="30">
        <f>NGL_Data!$J103</f>
        <v>0</v>
      </c>
      <c r="P103" s="30">
        <f t="shared" si="12"/>
        <v>0</v>
      </c>
      <c r="Q103" s="30">
        <f>NGL_Data!Q103</f>
        <v>0</v>
      </c>
      <c r="R103" s="30">
        <f t="shared" si="13"/>
        <v>0</v>
      </c>
      <c r="S103" s="30">
        <f>NGL_Data!$N103</f>
        <v>0</v>
      </c>
    </row>
    <row r="104" spans="1:19" x14ac:dyDescent="0.35">
      <c r="A104" s="78" t="str">
        <f>NGL_Data!A104</f>
        <v>2+375</v>
      </c>
      <c r="B104" s="31">
        <f>NGL_Data!$S$2-((NGL_Data!$J104-NGL_Data!$Q104)*NGL_Data!$S$3)-((NGL_Data!$N104-NGL_Data!$Q104)*NGL_Data!$S$3)</f>
        <v>12</v>
      </c>
      <c r="C104" s="31">
        <f>NGL_Data!$K104-NGL_Data!$Q104</f>
        <v>0</v>
      </c>
      <c r="D104" s="31">
        <f>NGL_Data!$S$2-($B104/2)-((NGL_Data!$N104-NGL_Data!$Q104)*NGL_Data!$S$3)</f>
        <v>6</v>
      </c>
      <c r="E104" s="31">
        <f>NGL_Data!$L104-NGL_Data!$Q104</f>
        <v>0</v>
      </c>
      <c r="F104" s="31">
        <f>NGL_Data!$M104-NGL_Data!$Q104</f>
        <v>0</v>
      </c>
      <c r="G104" s="31">
        <f>NGL_Data!$S$2-($B104/2)-((NGL_Data!$J104-NGL_Data!$Q104)*NGL_Data!$S$3)</f>
        <v>6</v>
      </c>
      <c r="H104" s="31">
        <f t="shared" si="7"/>
        <v>0</v>
      </c>
      <c r="J104" s="31">
        <f t="shared" si="8"/>
        <v>6</v>
      </c>
      <c r="K104" s="31">
        <f t="shared" si="9"/>
        <v>6</v>
      </c>
      <c r="L104" s="31">
        <v>0</v>
      </c>
      <c r="M104" s="31">
        <f t="shared" si="10"/>
        <v>6</v>
      </c>
      <c r="N104" s="31">
        <f t="shared" si="11"/>
        <v>6</v>
      </c>
      <c r="O104" s="30">
        <f>NGL_Data!$J104</f>
        <v>0</v>
      </c>
      <c r="P104" s="30">
        <f t="shared" si="12"/>
        <v>0</v>
      </c>
      <c r="Q104" s="30">
        <f>NGL_Data!Q104</f>
        <v>0</v>
      </c>
      <c r="R104" s="30">
        <f t="shared" si="13"/>
        <v>0</v>
      </c>
      <c r="S104" s="30">
        <f>NGL_Data!$N104</f>
        <v>0</v>
      </c>
    </row>
    <row r="105" spans="1:19" x14ac:dyDescent="0.35">
      <c r="A105" s="78" t="str">
        <f>NGL_Data!A105</f>
        <v>2+400</v>
      </c>
      <c r="B105" s="31">
        <f>NGL_Data!$S$2-((NGL_Data!$J105-NGL_Data!$Q105)*NGL_Data!$S$3)-((NGL_Data!$N105-NGL_Data!$Q105)*NGL_Data!$S$3)</f>
        <v>12</v>
      </c>
      <c r="C105" s="31">
        <f>NGL_Data!$K105-NGL_Data!$Q105</f>
        <v>0</v>
      </c>
      <c r="D105" s="31">
        <f>NGL_Data!$S$2-($B105/2)-((NGL_Data!$N105-NGL_Data!$Q105)*NGL_Data!$S$3)</f>
        <v>6</v>
      </c>
      <c r="E105" s="31">
        <f>NGL_Data!$L105-NGL_Data!$Q105</f>
        <v>0</v>
      </c>
      <c r="F105" s="31">
        <f>NGL_Data!$M105-NGL_Data!$Q105</f>
        <v>0</v>
      </c>
      <c r="G105" s="31">
        <f>NGL_Data!$S$2-($B105/2)-((NGL_Data!$J105-NGL_Data!$Q105)*NGL_Data!$S$3)</f>
        <v>6</v>
      </c>
      <c r="H105" s="31">
        <f t="shared" si="7"/>
        <v>0</v>
      </c>
      <c r="J105" s="31">
        <f t="shared" si="8"/>
        <v>6</v>
      </c>
      <c r="K105" s="31">
        <f t="shared" si="9"/>
        <v>6</v>
      </c>
      <c r="L105" s="31">
        <v>0</v>
      </c>
      <c r="M105" s="31">
        <f t="shared" si="10"/>
        <v>6</v>
      </c>
      <c r="N105" s="31">
        <f t="shared" si="11"/>
        <v>6</v>
      </c>
      <c r="O105" s="30">
        <f>NGL_Data!$J105</f>
        <v>0</v>
      </c>
      <c r="P105" s="30">
        <f t="shared" si="12"/>
        <v>0</v>
      </c>
      <c r="Q105" s="30">
        <f>NGL_Data!Q105</f>
        <v>0</v>
      </c>
      <c r="R105" s="30">
        <f t="shared" si="13"/>
        <v>0</v>
      </c>
      <c r="S105" s="30">
        <f>NGL_Data!$N105</f>
        <v>0</v>
      </c>
    </row>
    <row r="106" spans="1:19" x14ac:dyDescent="0.35">
      <c r="A106" s="78" t="str">
        <f>NGL_Data!A106</f>
        <v>2+425</v>
      </c>
      <c r="B106" s="31">
        <f>NGL_Data!$S$2-((NGL_Data!$J106-NGL_Data!$Q106)*NGL_Data!$S$3)-((NGL_Data!$N106-NGL_Data!$Q106)*NGL_Data!$S$3)</f>
        <v>12</v>
      </c>
      <c r="C106" s="31">
        <f>NGL_Data!$K106-NGL_Data!$Q106</f>
        <v>0</v>
      </c>
      <c r="D106" s="31">
        <f>NGL_Data!$S$2-($B106/2)-((NGL_Data!$N106-NGL_Data!$Q106)*NGL_Data!$S$3)</f>
        <v>6</v>
      </c>
      <c r="E106" s="31">
        <f>NGL_Data!$L106-NGL_Data!$Q106</f>
        <v>0</v>
      </c>
      <c r="F106" s="31">
        <f>NGL_Data!$M106-NGL_Data!$Q106</f>
        <v>0</v>
      </c>
      <c r="G106" s="31">
        <f>NGL_Data!$S$2-($B106/2)-((NGL_Data!$J106-NGL_Data!$Q106)*NGL_Data!$S$3)</f>
        <v>6</v>
      </c>
      <c r="H106" s="31">
        <f t="shared" si="7"/>
        <v>0</v>
      </c>
      <c r="J106" s="31">
        <f t="shared" si="8"/>
        <v>6</v>
      </c>
      <c r="K106" s="31">
        <f t="shared" si="9"/>
        <v>6</v>
      </c>
      <c r="L106" s="31">
        <v>0</v>
      </c>
      <c r="M106" s="31">
        <f t="shared" si="10"/>
        <v>6</v>
      </c>
      <c r="N106" s="31">
        <f t="shared" si="11"/>
        <v>6</v>
      </c>
      <c r="O106" s="30">
        <f>NGL_Data!$J106</f>
        <v>0</v>
      </c>
      <c r="P106" s="30">
        <f t="shared" si="12"/>
        <v>0</v>
      </c>
      <c r="Q106" s="30">
        <f>NGL_Data!Q106</f>
        <v>0</v>
      </c>
      <c r="R106" s="30">
        <f t="shared" si="13"/>
        <v>0</v>
      </c>
      <c r="S106" s="30">
        <f>NGL_Data!$N106</f>
        <v>0</v>
      </c>
    </row>
    <row r="107" spans="1:19" x14ac:dyDescent="0.35">
      <c r="A107" s="78" t="str">
        <f>NGL_Data!A107</f>
        <v>2+450</v>
      </c>
      <c r="B107" s="31">
        <f>NGL_Data!$S$2-((NGL_Data!$J107-NGL_Data!$Q107)*NGL_Data!$S$3)-((NGL_Data!$N107-NGL_Data!$Q107)*NGL_Data!$S$3)</f>
        <v>12</v>
      </c>
      <c r="C107" s="31">
        <f>NGL_Data!$K107-NGL_Data!$Q107</f>
        <v>0</v>
      </c>
      <c r="D107" s="31">
        <f>NGL_Data!$S$2-($B107/2)-((NGL_Data!$N107-NGL_Data!$Q107)*NGL_Data!$S$3)</f>
        <v>6</v>
      </c>
      <c r="E107" s="31">
        <f>NGL_Data!$L107-NGL_Data!$Q107</f>
        <v>0</v>
      </c>
      <c r="F107" s="31">
        <f>NGL_Data!$M107-NGL_Data!$Q107</f>
        <v>0</v>
      </c>
      <c r="G107" s="31">
        <f>NGL_Data!$S$2-($B107/2)-((NGL_Data!$J107-NGL_Data!$Q107)*NGL_Data!$S$3)</f>
        <v>6</v>
      </c>
      <c r="H107" s="31">
        <f t="shared" si="7"/>
        <v>0</v>
      </c>
      <c r="J107" s="31">
        <f t="shared" si="8"/>
        <v>6</v>
      </c>
      <c r="K107" s="31">
        <f t="shared" si="9"/>
        <v>6</v>
      </c>
      <c r="L107" s="31">
        <v>0</v>
      </c>
      <c r="M107" s="31">
        <f t="shared" si="10"/>
        <v>6</v>
      </c>
      <c r="N107" s="31">
        <f t="shared" si="11"/>
        <v>6</v>
      </c>
      <c r="O107" s="30">
        <f>NGL_Data!$J107</f>
        <v>0</v>
      </c>
      <c r="P107" s="30">
        <f t="shared" si="12"/>
        <v>0</v>
      </c>
      <c r="Q107" s="30">
        <f>NGL_Data!Q107</f>
        <v>0</v>
      </c>
      <c r="R107" s="30">
        <f t="shared" si="13"/>
        <v>0</v>
      </c>
      <c r="S107" s="30">
        <f>NGL_Data!$N107</f>
        <v>0</v>
      </c>
    </row>
    <row r="108" spans="1:19" x14ac:dyDescent="0.35">
      <c r="A108" s="78" t="str">
        <f>NGL_Data!A108</f>
        <v>2+475</v>
      </c>
      <c r="B108" s="31">
        <f>NGL_Data!$S$2-((NGL_Data!$J108-NGL_Data!$Q108)*NGL_Data!$S$3)-((NGL_Data!$N108-NGL_Data!$Q108)*NGL_Data!$S$3)</f>
        <v>12</v>
      </c>
      <c r="C108" s="31">
        <f>NGL_Data!$K108-NGL_Data!$Q108</f>
        <v>0</v>
      </c>
      <c r="D108" s="31">
        <f>NGL_Data!$S$2-($B108/2)-((NGL_Data!$N108-NGL_Data!$Q108)*NGL_Data!$S$3)</f>
        <v>6</v>
      </c>
      <c r="E108" s="31">
        <f>NGL_Data!$L108-NGL_Data!$Q108</f>
        <v>0</v>
      </c>
      <c r="F108" s="31">
        <f>NGL_Data!$M108-NGL_Data!$Q108</f>
        <v>0</v>
      </c>
      <c r="G108" s="31">
        <f>NGL_Data!$S$2-($B108/2)-((NGL_Data!$J108-NGL_Data!$Q108)*NGL_Data!$S$3)</f>
        <v>6</v>
      </c>
      <c r="H108" s="31">
        <f t="shared" si="7"/>
        <v>0</v>
      </c>
      <c r="J108" s="31">
        <f t="shared" si="8"/>
        <v>6</v>
      </c>
      <c r="K108" s="31">
        <f t="shared" si="9"/>
        <v>6</v>
      </c>
      <c r="L108" s="31">
        <v>0</v>
      </c>
      <c r="M108" s="31">
        <f t="shared" si="10"/>
        <v>6</v>
      </c>
      <c r="N108" s="31">
        <f t="shared" si="11"/>
        <v>6</v>
      </c>
      <c r="O108" s="30">
        <f>NGL_Data!$J108</f>
        <v>0</v>
      </c>
      <c r="P108" s="30">
        <f t="shared" si="12"/>
        <v>0</v>
      </c>
      <c r="Q108" s="30">
        <f>NGL_Data!Q108</f>
        <v>0</v>
      </c>
      <c r="R108" s="30">
        <f t="shared" si="13"/>
        <v>0</v>
      </c>
      <c r="S108" s="30">
        <f>NGL_Data!$N108</f>
        <v>0</v>
      </c>
    </row>
    <row r="109" spans="1:19" x14ac:dyDescent="0.35">
      <c r="A109" s="78" t="str">
        <f>NGL_Data!A109</f>
        <v>2+500</v>
      </c>
      <c r="B109" s="31">
        <f>NGL_Data!$S$2-((NGL_Data!$J109-NGL_Data!$Q109)*NGL_Data!$S$3)-((NGL_Data!$N109-NGL_Data!$Q109)*NGL_Data!$S$3)</f>
        <v>12</v>
      </c>
      <c r="C109" s="31">
        <f>NGL_Data!$K109-NGL_Data!$Q109</f>
        <v>0</v>
      </c>
      <c r="D109" s="31">
        <f>NGL_Data!$S$2-($B109/2)-((NGL_Data!$N109-NGL_Data!$Q109)*NGL_Data!$S$3)</f>
        <v>6</v>
      </c>
      <c r="E109" s="31">
        <f>NGL_Data!$L109-NGL_Data!$Q109</f>
        <v>0</v>
      </c>
      <c r="F109" s="31">
        <f>NGL_Data!$M109-NGL_Data!$Q109</f>
        <v>0</v>
      </c>
      <c r="G109" s="31">
        <f>NGL_Data!$S$2-($B109/2)-((NGL_Data!$J109-NGL_Data!$Q109)*NGL_Data!$S$3)</f>
        <v>6</v>
      </c>
      <c r="H109" s="31">
        <f t="shared" si="7"/>
        <v>0</v>
      </c>
      <c r="J109" s="31">
        <f t="shared" si="8"/>
        <v>6</v>
      </c>
      <c r="K109" s="31">
        <f t="shared" si="9"/>
        <v>6</v>
      </c>
      <c r="L109" s="31">
        <v>0</v>
      </c>
      <c r="M109" s="31">
        <f t="shared" si="10"/>
        <v>6</v>
      </c>
      <c r="N109" s="31">
        <f t="shared" si="11"/>
        <v>6</v>
      </c>
      <c r="O109" s="30">
        <f>NGL_Data!$J109</f>
        <v>0</v>
      </c>
      <c r="P109" s="30">
        <f t="shared" si="12"/>
        <v>0</v>
      </c>
      <c r="Q109" s="30">
        <f>NGL_Data!Q109</f>
        <v>0</v>
      </c>
      <c r="R109" s="30">
        <f t="shared" si="13"/>
        <v>0</v>
      </c>
      <c r="S109" s="30">
        <f>NGL_Data!$N109</f>
        <v>0</v>
      </c>
    </row>
    <row r="110" spans="1:19" x14ac:dyDescent="0.35">
      <c r="A110" s="78" t="str">
        <f>NGL_Data!A110</f>
        <v>2+525</v>
      </c>
      <c r="B110" s="31">
        <f>NGL_Data!$S$2-((NGL_Data!$J110-NGL_Data!$Q110)*NGL_Data!$S$3)-((NGL_Data!$N110-NGL_Data!$Q110)*NGL_Data!$S$3)</f>
        <v>12</v>
      </c>
      <c r="C110" s="31">
        <f>NGL_Data!$K110-NGL_Data!$Q110</f>
        <v>0</v>
      </c>
      <c r="D110" s="31">
        <f>NGL_Data!$S$2-($B110/2)-((NGL_Data!$N110-NGL_Data!$Q110)*NGL_Data!$S$3)</f>
        <v>6</v>
      </c>
      <c r="E110" s="31">
        <f>NGL_Data!$L110-NGL_Data!$Q110</f>
        <v>0</v>
      </c>
      <c r="F110" s="31">
        <f>NGL_Data!$M110-NGL_Data!$Q110</f>
        <v>0</v>
      </c>
      <c r="G110" s="31">
        <f>NGL_Data!$S$2-($B110/2)-((NGL_Data!$J110-NGL_Data!$Q110)*NGL_Data!$S$3)</f>
        <v>6</v>
      </c>
      <c r="H110" s="31">
        <f t="shared" si="7"/>
        <v>0</v>
      </c>
      <c r="J110" s="31">
        <f t="shared" si="8"/>
        <v>6</v>
      </c>
      <c r="K110" s="31">
        <f t="shared" si="9"/>
        <v>6</v>
      </c>
      <c r="L110" s="31">
        <v>0</v>
      </c>
      <c r="M110" s="31">
        <f t="shared" si="10"/>
        <v>6</v>
      </c>
      <c r="N110" s="31">
        <f t="shared" si="11"/>
        <v>6</v>
      </c>
      <c r="O110" s="30">
        <f>NGL_Data!$J110</f>
        <v>0</v>
      </c>
      <c r="P110" s="30">
        <f t="shared" si="12"/>
        <v>0</v>
      </c>
      <c r="Q110" s="30">
        <f>NGL_Data!Q110</f>
        <v>0</v>
      </c>
      <c r="R110" s="30">
        <f t="shared" si="13"/>
        <v>0</v>
      </c>
      <c r="S110" s="30">
        <f>NGL_Data!$N110</f>
        <v>0</v>
      </c>
    </row>
    <row r="111" spans="1:19" x14ac:dyDescent="0.35">
      <c r="A111" s="78" t="str">
        <f>NGL_Data!A111</f>
        <v>2+550</v>
      </c>
      <c r="B111" s="31">
        <f>NGL_Data!$S$2-((NGL_Data!$J111-NGL_Data!$Q111)*NGL_Data!$S$3)-((NGL_Data!$N111-NGL_Data!$Q111)*NGL_Data!$S$3)</f>
        <v>12</v>
      </c>
      <c r="C111" s="31">
        <f>NGL_Data!$K111-NGL_Data!$Q111</f>
        <v>0</v>
      </c>
      <c r="D111" s="31">
        <f>NGL_Data!$S$2-($B111/2)-((NGL_Data!$N111-NGL_Data!$Q111)*NGL_Data!$S$3)</f>
        <v>6</v>
      </c>
      <c r="E111" s="31">
        <f>NGL_Data!$L111-NGL_Data!$Q111</f>
        <v>0</v>
      </c>
      <c r="F111" s="31">
        <f>NGL_Data!$M111-NGL_Data!$Q111</f>
        <v>0</v>
      </c>
      <c r="G111" s="31">
        <f>NGL_Data!$S$2-($B111/2)-((NGL_Data!$J111-NGL_Data!$Q111)*NGL_Data!$S$3)</f>
        <v>6</v>
      </c>
      <c r="H111" s="31">
        <f t="shared" si="7"/>
        <v>0</v>
      </c>
      <c r="J111" s="31">
        <f t="shared" si="8"/>
        <v>6</v>
      </c>
      <c r="K111" s="31">
        <f t="shared" si="9"/>
        <v>6</v>
      </c>
      <c r="L111" s="31">
        <v>0</v>
      </c>
      <c r="M111" s="31">
        <f t="shared" si="10"/>
        <v>6</v>
      </c>
      <c r="N111" s="31">
        <f t="shared" si="11"/>
        <v>6</v>
      </c>
      <c r="O111" s="30">
        <f>NGL_Data!$J111</f>
        <v>0</v>
      </c>
      <c r="P111" s="30">
        <f t="shared" si="12"/>
        <v>0</v>
      </c>
      <c r="Q111" s="30">
        <f>NGL_Data!Q111</f>
        <v>0</v>
      </c>
      <c r="R111" s="30">
        <f t="shared" si="13"/>
        <v>0</v>
      </c>
      <c r="S111" s="30">
        <f>NGL_Data!$N111</f>
        <v>0</v>
      </c>
    </row>
    <row r="112" spans="1:19" x14ac:dyDescent="0.35">
      <c r="A112" s="78" t="str">
        <f>NGL_Data!A112</f>
        <v>2+575</v>
      </c>
      <c r="B112" s="31">
        <f>NGL_Data!$S$2-((NGL_Data!$J112-NGL_Data!$Q112)*NGL_Data!$S$3)-((NGL_Data!$N112-NGL_Data!$Q112)*NGL_Data!$S$3)</f>
        <v>12</v>
      </c>
      <c r="C112" s="31">
        <f>NGL_Data!$K112-NGL_Data!$Q112</f>
        <v>0</v>
      </c>
      <c r="D112" s="31">
        <f>NGL_Data!$S$2-($B112/2)-((NGL_Data!$N112-NGL_Data!$Q112)*NGL_Data!$S$3)</f>
        <v>6</v>
      </c>
      <c r="E112" s="31">
        <f>NGL_Data!$L112-NGL_Data!$Q112</f>
        <v>0</v>
      </c>
      <c r="F112" s="31">
        <f>NGL_Data!$M112-NGL_Data!$Q112</f>
        <v>0</v>
      </c>
      <c r="G112" s="31">
        <f>NGL_Data!$S$2-($B112/2)-((NGL_Data!$J112-NGL_Data!$Q112)*NGL_Data!$S$3)</f>
        <v>6</v>
      </c>
      <c r="H112" s="31">
        <f t="shared" si="7"/>
        <v>0</v>
      </c>
      <c r="J112" s="31">
        <f t="shared" si="8"/>
        <v>6</v>
      </c>
      <c r="K112" s="31">
        <f t="shared" si="9"/>
        <v>6</v>
      </c>
      <c r="L112" s="31">
        <v>0</v>
      </c>
      <c r="M112" s="31">
        <f t="shared" si="10"/>
        <v>6</v>
      </c>
      <c r="N112" s="31">
        <f t="shared" si="11"/>
        <v>6</v>
      </c>
      <c r="O112" s="30">
        <f>NGL_Data!$J112</f>
        <v>0</v>
      </c>
      <c r="P112" s="30">
        <f t="shared" si="12"/>
        <v>0</v>
      </c>
      <c r="Q112" s="30">
        <f>NGL_Data!Q112</f>
        <v>0</v>
      </c>
      <c r="R112" s="30">
        <f t="shared" si="13"/>
        <v>0</v>
      </c>
      <c r="S112" s="30">
        <f>NGL_Data!$N112</f>
        <v>0</v>
      </c>
    </row>
    <row r="113" spans="1:19" x14ac:dyDescent="0.35">
      <c r="A113" s="78" t="str">
        <f>NGL_Data!A113</f>
        <v>2+600</v>
      </c>
      <c r="B113" s="31">
        <f>NGL_Data!$S$2-((NGL_Data!$J113-NGL_Data!$Q113)*NGL_Data!$S$3)-((NGL_Data!$N113-NGL_Data!$Q113)*NGL_Data!$S$3)</f>
        <v>12</v>
      </c>
      <c r="C113" s="31">
        <f>NGL_Data!$K113-NGL_Data!$Q113</f>
        <v>0</v>
      </c>
      <c r="D113" s="31">
        <f>NGL_Data!$S$2-($B113/2)-((NGL_Data!$N113-NGL_Data!$Q113)*NGL_Data!$S$3)</f>
        <v>6</v>
      </c>
      <c r="E113" s="31">
        <f>NGL_Data!$L113-NGL_Data!$Q113</f>
        <v>0</v>
      </c>
      <c r="F113" s="31">
        <f>NGL_Data!$M113-NGL_Data!$Q113</f>
        <v>0</v>
      </c>
      <c r="G113" s="31">
        <f>NGL_Data!$S$2-($B113/2)-((NGL_Data!$J113-NGL_Data!$Q113)*NGL_Data!$S$3)</f>
        <v>6</v>
      </c>
      <c r="H113" s="31">
        <f t="shared" si="7"/>
        <v>0</v>
      </c>
      <c r="J113" s="31">
        <f t="shared" si="8"/>
        <v>6</v>
      </c>
      <c r="K113" s="31">
        <f t="shared" si="9"/>
        <v>6</v>
      </c>
      <c r="L113" s="31">
        <v>0</v>
      </c>
      <c r="M113" s="31">
        <f t="shared" si="10"/>
        <v>6</v>
      </c>
      <c r="N113" s="31">
        <f t="shared" si="11"/>
        <v>6</v>
      </c>
      <c r="O113" s="30">
        <f>NGL_Data!$J113</f>
        <v>0</v>
      </c>
      <c r="P113" s="30">
        <f t="shared" si="12"/>
        <v>0</v>
      </c>
      <c r="Q113" s="30">
        <f>NGL_Data!Q113</f>
        <v>0</v>
      </c>
      <c r="R113" s="30">
        <f t="shared" si="13"/>
        <v>0</v>
      </c>
      <c r="S113" s="30">
        <f>NGL_Data!$N113</f>
        <v>0</v>
      </c>
    </row>
    <row r="114" spans="1:19" x14ac:dyDescent="0.35">
      <c r="A114" s="78" t="str">
        <f>NGL_Data!A114</f>
        <v>2+625</v>
      </c>
      <c r="B114" s="31">
        <f>NGL_Data!$S$2-((NGL_Data!$J114-NGL_Data!$Q114)*NGL_Data!$S$3)-((NGL_Data!$N114-NGL_Data!$Q114)*NGL_Data!$S$3)</f>
        <v>12</v>
      </c>
      <c r="C114" s="31">
        <f>NGL_Data!$K114-NGL_Data!$Q114</f>
        <v>0</v>
      </c>
      <c r="D114" s="31">
        <f>NGL_Data!$S$2-($B114/2)-((NGL_Data!$N114-NGL_Data!$Q114)*NGL_Data!$S$3)</f>
        <v>6</v>
      </c>
      <c r="E114" s="31">
        <f>NGL_Data!$L114-NGL_Data!$Q114</f>
        <v>0</v>
      </c>
      <c r="F114" s="31">
        <f>NGL_Data!$M114-NGL_Data!$Q114</f>
        <v>0</v>
      </c>
      <c r="G114" s="31">
        <f>NGL_Data!$S$2-($B114/2)-((NGL_Data!$J114-NGL_Data!$Q114)*NGL_Data!$S$3)</f>
        <v>6</v>
      </c>
      <c r="H114" s="31">
        <f t="shared" si="7"/>
        <v>0</v>
      </c>
      <c r="J114" s="31">
        <f t="shared" si="8"/>
        <v>6</v>
      </c>
      <c r="K114" s="31">
        <f t="shared" si="9"/>
        <v>6</v>
      </c>
      <c r="L114" s="31">
        <v>0</v>
      </c>
      <c r="M114" s="31">
        <f t="shared" si="10"/>
        <v>6</v>
      </c>
      <c r="N114" s="31">
        <f t="shared" si="11"/>
        <v>6</v>
      </c>
      <c r="O114" s="30">
        <f>NGL_Data!$J114</f>
        <v>0</v>
      </c>
      <c r="P114" s="30">
        <f t="shared" si="12"/>
        <v>0</v>
      </c>
      <c r="Q114" s="30">
        <f>NGL_Data!Q114</f>
        <v>0</v>
      </c>
      <c r="R114" s="30">
        <f t="shared" si="13"/>
        <v>0</v>
      </c>
      <c r="S114" s="30">
        <f>NGL_Data!$N114</f>
        <v>0</v>
      </c>
    </row>
    <row r="115" spans="1:19" x14ac:dyDescent="0.35">
      <c r="A115" s="78" t="str">
        <f>NGL_Data!A115</f>
        <v>2+650</v>
      </c>
      <c r="B115" s="31">
        <f>NGL_Data!$S$2-((NGL_Data!$J115-NGL_Data!$Q115)*NGL_Data!$S$3)-((NGL_Data!$N115-NGL_Data!$Q115)*NGL_Data!$S$3)</f>
        <v>12</v>
      </c>
      <c r="C115" s="31">
        <f>NGL_Data!$K115-NGL_Data!$Q115</f>
        <v>0</v>
      </c>
      <c r="D115" s="31">
        <f>NGL_Data!$S$2-($B115/2)-((NGL_Data!$N115-NGL_Data!$Q115)*NGL_Data!$S$3)</f>
        <v>6</v>
      </c>
      <c r="E115" s="31">
        <f>NGL_Data!$L115-NGL_Data!$Q115</f>
        <v>0</v>
      </c>
      <c r="F115" s="31">
        <f>NGL_Data!$M115-NGL_Data!$Q115</f>
        <v>0</v>
      </c>
      <c r="G115" s="31">
        <f>NGL_Data!$S$2-($B115/2)-((NGL_Data!$J115-NGL_Data!$Q115)*NGL_Data!$S$3)</f>
        <v>6</v>
      </c>
      <c r="H115" s="31">
        <f t="shared" si="7"/>
        <v>0</v>
      </c>
      <c r="J115" s="31">
        <f t="shared" si="8"/>
        <v>6</v>
      </c>
      <c r="K115" s="31">
        <f t="shared" si="9"/>
        <v>6</v>
      </c>
      <c r="L115" s="31">
        <v>0</v>
      </c>
      <c r="M115" s="31">
        <f t="shared" si="10"/>
        <v>6</v>
      </c>
      <c r="N115" s="31">
        <f t="shared" si="11"/>
        <v>6</v>
      </c>
      <c r="O115" s="30">
        <f>NGL_Data!$J115</f>
        <v>0</v>
      </c>
      <c r="P115" s="30">
        <f t="shared" si="12"/>
        <v>0</v>
      </c>
      <c r="Q115" s="30">
        <f>NGL_Data!Q115</f>
        <v>0</v>
      </c>
      <c r="R115" s="30">
        <f t="shared" si="13"/>
        <v>0</v>
      </c>
      <c r="S115" s="30">
        <f>NGL_Data!$N115</f>
        <v>0</v>
      </c>
    </row>
    <row r="116" spans="1:19" x14ac:dyDescent="0.35">
      <c r="A116" s="78" t="str">
        <f>NGL_Data!A116</f>
        <v>2+675</v>
      </c>
      <c r="B116" s="31">
        <f>NGL_Data!$S$2-((NGL_Data!$J116-NGL_Data!$Q116)*NGL_Data!$S$3)-((NGL_Data!$N116-NGL_Data!$Q116)*NGL_Data!$S$3)</f>
        <v>12</v>
      </c>
      <c r="C116" s="31">
        <f>NGL_Data!$K116-NGL_Data!$Q116</f>
        <v>0</v>
      </c>
      <c r="D116" s="31">
        <f>NGL_Data!$S$2-($B116/2)-((NGL_Data!$N116-NGL_Data!$Q116)*NGL_Data!$S$3)</f>
        <v>6</v>
      </c>
      <c r="E116" s="31">
        <f>NGL_Data!$L116-NGL_Data!$Q116</f>
        <v>0</v>
      </c>
      <c r="F116" s="31">
        <f>NGL_Data!$M116-NGL_Data!$Q116</f>
        <v>0</v>
      </c>
      <c r="G116" s="31">
        <f>NGL_Data!$S$2-($B116/2)-((NGL_Data!$J116-NGL_Data!$Q116)*NGL_Data!$S$3)</f>
        <v>6</v>
      </c>
      <c r="H116" s="31">
        <f t="shared" si="7"/>
        <v>0</v>
      </c>
      <c r="J116" s="31">
        <f t="shared" si="8"/>
        <v>6</v>
      </c>
      <c r="K116" s="31">
        <f t="shared" si="9"/>
        <v>6</v>
      </c>
      <c r="L116" s="31">
        <v>0</v>
      </c>
      <c r="M116" s="31">
        <f t="shared" si="10"/>
        <v>6</v>
      </c>
      <c r="N116" s="31">
        <f t="shared" si="11"/>
        <v>6</v>
      </c>
      <c r="O116" s="30">
        <f>NGL_Data!$J116</f>
        <v>0</v>
      </c>
      <c r="P116" s="30">
        <f t="shared" si="12"/>
        <v>0</v>
      </c>
      <c r="Q116" s="30">
        <f>NGL_Data!Q116</f>
        <v>0</v>
      </c>
      <c r="R116" s="30">
        <f t="shared" si="13"/>
        <v>0</v>
      </c>
      <c r="S116" s="30">
        <f>NGL_Data!$N116</f>
        <v>0</v>
      </c>
    </row>
    <row r="117" spans="1:19" x14ac:dyDescent="0.35">
      <c r="A117" s="78" t="str">
        <f>NGL_Data!A117</f>
        <v>2+700</v>
      </c>
      <c r="B117" s="31">
        <f>NGL_Data!$S$2-((NGL_Data!$J117-NGL_Data!$Q117)*NGL_Data!$S$3)-((NGL_Data!$N117-NGL_Data!$Q117)*NGL_Data!$S$3)</f>
        <v>12</v>
      </c>
      <c r="C117" s="31">
        <f>NGL_Data!$K117-NGL_Data!$Q117</f>
        <v>0</v>
      </c>
      <c r="D117" s="31">
        <f>NGL_Data!$S$2-($B117/2)-((NGL_Data!$N117-NGL_Data!$Q117)*NGL_Data!$S$3)</f>
        <v>6</v>
      </c>
      <c r="E117" s="31">
        <f>NGL_Data!$L117-NGL_Data!$Q117</f>
        <v>0</v>
      </c>
      <c r="F117" s="31">
        <f>NGL_Data!$M117-NGL_Data!$Q117</f>
        <v>0</v>
      </c>
      <c r="G117" s="31">
        <f>NGL_Data!$S$2-($B117/2)-((NGL_Data!$J117-NGL_Data!$Q117)*NGL_Data!$S$3)</f>
        <v>6</v>
      </c>
      <c r="H117" s="31">
        <f t="shared" si="7"/>
        <v>0</v>
      </c>
      <c r="J117" s="31">
        <f t="shared" si="8"/>
        <v>6</v>
      </c>
      <c r="K117" s="31">
        <f t="shared" si="9"/>
        <v>6</v>
      </c>
      <c r="L117" s="31">
        <v>0</v>
      </c>
      <c r="M117" s="31">
        <f t="shared" si="10"/>
        <v>6</v>
      </c>
      <c r="N117" s="31">
        <f t="shared" si="11"/>
        <v>6</v>
      </c>
      <c r="O117" s="30">
        <f>NGL_Data!$J117</f>
        <v>0</v>
      </c>
      <c r="P117" s="30">
        <f t="shared" si="12"/>
        <v>0</v>
      </c>
      <c r="Q117" s="30">
        <f>NGL_Data!Q117</f>
        <v>0</v>
      </c>
      <c r="R117" s="30">
        <f t="shared" si="13"/>
        <v>0</v>
      </c>
      <c r="S117" s="30">
        <f>NGL_Data!$N117</f>
        <v>0</v>
      </c>
    </row>
    <row r="118" spans="1:19" x14ac:dyDescent="0.35">
      <c r="A118" s="78" t="str">
        <f>NGL_Data!A118</f>
        <v>2+725</v>
      </c>
      <c r="B118" s="31">
        <f>NGL_Data!$S$2-((NGL_Data!$J118-NGL_Data!$Q118)*NGL_Data!$S$3)-((NGL_Data!$N118-NGL_Data!$Q118)*NGL_Data!$S$3)</f>
        <v>12</v>
      </c>
      <c r="C118" s="31">
        <f>NGL_Data!$K118-NGL_Data!$Q118</f>
        <v>0</v>
      </c>
      <c r="D118" s="31">
        <f>NGL_Data!$S$2-($B118/2)-((NGL_Data!$N118-NGL_Data!$Q118)*NGL_Data!$S$3)</f>
        <v>6</v>
      </c>
      <c r="E118" s="31">
        <f>NGL_Data!$L118-NGL_Data!$Q118</f>
        <v>0</v>
      </c>
      <c r="F118" s="31">
        <f>NGL_Data!$M118-NGL_Data!$Q118</f>
        <v>0</v>
      </c>
      <c r="G118" s="31">
        <f>NGL_Data!$S$2-($B118/2)-((NGL_Data!$J118-NGL_Data!$Q118)*NGL_Data!$S$3)</f>
        <v>6</v>
      </c>
      <c r="H118" s="31">
        <f t="shared" si="7"/>
        <v>0</v>
      </c>
      <c r="J118" s="31">
        <f t="shared" si="8"/>
        <v>6</v>
      </c>
      <c r="K118" s="31">
        <f t="shared" si="9"/>
        <v>6</v>
      </c>
      <c r="L118" s="31">
        <v>0</v>
      </c>
      <c r="M118" s="31">
        <f t="shared" si="10"/>
        <v>6</v>
      </c>
      <c r="N118" s="31">
        <f t="shared" si="11"/>
        <v>6</v>
      </c>
      <c r="O118" s="30">
        <f>NGL_Data!$J118</f>
        <v>0</v>
      </c>
      <c r="P118" s="30">
        <f t="shared" si="12"/>
        <v>0</v>
      </c>
      <c r="Q118" s="30">
        <f>NGL_Data!Q118</f>
        <v>0</v>
      </c>
      <c r="R118" s="30">
        <f t="shared" si="13"/>
        <v>0</v>
      </c>
      <c r="S118" s="30">
        <f>NGL_Data!$N118</f>
        <v>0</v>
      </c>
    </row>
    <row r="119" spans="1:19" x14ac:dyDescent="0.35">
      <c r="A119" s="78" t="str">
        <f>NGL_Data!A119</f>
        <v>2+750</v>
      </c>
      <c r="B119" s="31">
        <f>NGL_Data!$S$2-((NGL_Data!$J119-NGL_Data!$Q119)*NGL_Data!$S$3)-((NGL_Data!$N119-NGL_Data!$Q119)*NGL_Data!$S$3)</f>
        <v>12</v>
      </c>
      <c r="C119" s="31">
        <f>NGL_Data!$K119-NGL_Data!$Q119</f>
        <v>0</v>
      </c>
      <c r="D119" s="31">
        <f>NGL_Data!$S$2-($B119/2)-((NGL_Data!$N119-NGL_Data!$Q119)*NGL_Data!$S$3)</f>
        <v>6</v>
      </c>
      <c r="E119" s="31">
        <f>NGL_Data!$L119-NGL_Data!$Q119</f>
        <v>0</v>
      </c>
      <c r="F119" s="31">
        <f>NGL_Data!$M119-NGL_Data!$Q119</f>
        <v>0</v>
      </c>
      <c r="G119" s="31">
        <f>NGL_Data!$S$2-($B119/2)-((NGL_Data!$J119-NGL_Data!$Q119)*NGL_Data!$S$3)</f>
        <v>6</v>
      </c>
      <c r="H119" s="31">
        <f t="shared" si="7"/>
        <v>0</v>
      </c>
      <c r="J119" s="31">
        <f t="shared" si="8"/>
        <v>6</v>
      </c>
      <c r="K119" s="31">
        <f t="shared" si="9"/>
        <v>6</v>
      </c>
      <c r="L119" s="31">
        <v>0</v>
      </c>
      <c r="M119" s="31">
        <f t="shared" si="10"/>
        <v>6</v>
      </c>
      <c r="N119" s="31">
        <f t="shared" si="11"/>
        <v>6</v>
      </c>
      <c r="O119" s="30">
        <f>NGL_Data!$J119</f>
        <v>0</v>
      </c>
      <c r="P119" s="30">
        <f t="shared" si="12"/>
        <v>0</v>
      </c>
      <c r="Q119" s="30">
        <f>NGL_Data!Q119</f>
        <v>0</v>
      </c>
      <c r="R119" s="30">
        <f t="shared" si="13"/>
        <v>0</v>
      </c>
      <c r="S119" s="30">
        <f>NGL_Data!$N119</f>
        <v>0</v>
      </c>
    </row>
    <row r="120" spans="1:19" x14ac:dyDescent="0.35">
      <c r="A120" s="78" t="str">
        <f>NGL_Data!A120</f>
        <v>2+775</v>
      </c>
      <c r="B120" s="31">
        <f>NGL_Data!$S$2-((NGL_Data!$J120-NGL_Data!$Q120)*NGL_Data!$S$3)-((NGL_Data!$N120-NGL_Data!$Q120)*NGL_Data!$S$3)</f>
        <v>12</v>
      </c>
      <c r="C120" s="31">
        <f>NGL_Data!$K120-NGL_Data!$Q120</f>
        <v>0</v>
      </c>
      <c r="D120" s="31">
        <f>NGL_Data!$S$2-($B120/2)-((NGL_Data!$N120-NGL_Data!$Q120)*NGL_Data!$S$3)</f>
        <v>6</v>
      </c>
      <c r="E120" s="31">
        <f>NGL_Data!$L120-NGL_Data!$Q120</f>
        <v>0</v>
      </c>
      <c r="F120" s="31">
        <f>NGL_Data!$M120-NGL_Data!$Q120</f>
        <v>0</v>
      </c>
      <c r="G120" s="31">
        <f>NGL_Data!$S$2-($B120/2)-((NGL_Data!$J120-NGL_Data!$Q120)*NGL_Data!$S$3)</f>
        <v>6</v>
      </c>
      <c r="H120" s="31">
        <f t="shared" si="7"/>
        <v>0</v>
      </c>
      <c r="J120" s="31">
        <f t="shared" si="8"/>
        <v>6</v>
      </c>
      <c r="K120" s="31">
        <f t="shared" si="9"/>
        <v>6</v>
      </c>
      <c r="L120" s="31">
        <v>0</v>
      </c>
      <c r="M120" s="31">
        <f t="shared" si="10"/>
        <v>6</v>
      </c>
      <c r="N120" s="31">
        <f t="shared" si="11"/>
        <v>6</v>
      </c>
      <c r="O120" s="30">
        <f>NGL_Data!$J120</f>
        <v>0</v>
      </c>
      <c r="P120" s="30">
        <f t="shared" si="12"/>
        <v>0</v>
      </c>
      <c r="Q120" s="30">
        <f>NGL_Data!Q120</f>
        <v>0</v>
      </c>
      <c r="R120" s="30">
        <f t="shared" si="13"/>
        <v>0</v>
      </c>
      <c r="S120" s="30">
        <f>NGL_Data!$N120</f>
        <v>0</v>
      </c>
    </row>
    <row r="121" spans="1:19" x14ac:dyDescent="0.35">
      <c r="A121" s="78" t="str">
        <f>NGL_Data!A121</f>
        <v>2+800</v>
      </c>
      <c r="B121" s="31">
        <f>NGL_Data!$S$2-((NGL_Data!$J121-NGL_Data!$Q121)*NGL_Data!$S$3)-((NGL_Data!$N121-NGL_Data!$Q121)*NGL_Data!$S$3)</f>
        <v>12</v>
      </c>
      <c r="C121" s="31">
        <f>NGL_Data!$K121-NGL_Data!$Q121</f>
        <v>0</v>
      </c>
      <c r="D121" s="31">
        <f>NGL_Data!$S$2-($B121/2)-((NGL_Data!$N121-NGL_Data!$Q121)*NGL_Data!$S$3)</f>
        <v>6</v>
      </c>
      <c r="E121" s="31">
        <f>NGL_Data!$L121-NGL_Data!$Q121</f>
        <v>0</v>
      </c>
      <c r="F121" s="31">
        <f>NGL_Data!$M121-NGL_Data!$Q121</f>
        <v>0</v>
      </c>
      <c r="G121" s="31">
        <f>NGL_Data!$S$2-($B121/2)-((NGL_Data!$J121-NGL_Data!$Q121)*NGL_Data!$S$3)</f>
        <v>6</v>
      </c>
      <c r="H121" s="31">
        <f t="shared" si="7"/>
        <v>0</v>
      </c>
      <c r="J121" s="31">
        <f t="shared" si="8"/>
        <v>6</v>
      </c>
      <c r="K121" s="31">
        <f t="shared" si="9"/>
        <v>6</v>
      </c>
      <c r="L121" s="31">
        <v>0</v>
      </c>
      <c r="M121" s="31">
        <f t="shared" si="10"/>
        <v>6</v>
      </c>
      <c r="N121" s="31">
        <f t="shared" si="11"/>
        <v>6</v>
      </c>
      <c r="O121" s="30">
        <f>NGL_Data!$J121</f>
        <v>0</v>
      </c>
      <c r="P121" s="30">
        <f t="shared" si="12"/>
        <v>0</v>
      </c>
      <c r="Q121" s="30">
        <f>NGL_Data!Q121</f>
        <v>0</v>
      </c>
      <c r="R121" s="30">
        <f t="shared" si="13"/>
        <v>0</v>
      </c>
      <c r="S121" s="30">
        <f>NGL_Data!$N121</f>
        <v>0</v>
      </c>
    </row>
    <row r="122" spans="1:19" x14ac:dyDescent="0.35">
      <c r="A122" s="78" t="str">
        <f>NGL_Data!A122</f>
        <v>2+825</v>
      </c>
      <c r="B122" s="31">
        <f>NGL_Data!$S$2-((NGL_Data!$J122-NGL_Data!$Q122)*NGL_Data!$S$3)-((NGL_Data!$N122-NGL_Data!$Q122)*NGL_Data!$S$3)</f>
        <v>12</v>
      </c>
      <c r="C122" s="31">
        <f>NGL_Data!$K122-NGL_Data!$Q122</f>
        <v>0</v>
      </c>
      <c r="D122" s="31">
        <f>NGL_Data!$S$2-($B122/2)-((NGL_Data!$N122-NGL_Data!$Q122)*NGL_Data!$S$3)</f>
        <v>6</v>
      </c>
      <c r="E122" s="31">
        <f>NGL_Data!$L122-NGL_Data!$Q122</f>
        <v>0</v>
      </c>
      <c r="F122" s="31">
        <f>NGL_Data!$M122-NGL_Data!$Q122</f>
        <v>0</v>
      </c>
      <c r="G122" s="31">
        <f>NGL_Data!$S$2-($B122/2)-((NGL_Data!$J122-NGL_Data!$Q122)*NGL_Data!$S$3)</f>
        <v>6</v>
      </c>
      <c r="H122" s="31">
        <f t="shared" si="7"/>
        <v>0</v>
      </c>
      <c r="J122" s="31">
        <f t="shared" si="8"/>
        <v>6</v>
      </c>
      <c r="K122" s="31">
        <f t="shared" si="9"/>
        <v>6</v>
      </c>
      <c r="L122" s="31">
        <v>0</v>
      </c>
      <c r="M122" s="31">
        <f t="shared" si="10"/>
        <v>6</v>
      </c>
      <c r="N122" s="31">
        <f t="shared" si="11"/>
        <v>6</v>
      </c>
      <c r="O122" s="30">
        <f>NGL_Data!$J122</f>
        <v>0</v>
      </c>
      <c r="P122" s="30">
        <f t="shared" si="12"/>
        <v>0</v>
      </c>
      <c r="Q122" s="30">
        <f>NGL_Data!Q122</f>
        <v>0</v>
      </c>
      <c r="R122" s="30">
        <f t="shared" si="13"/>
        <v>0</v>
      </c>
      <c r="S122" s="30">
        <f>NGL_Data!$N122</f>
        <v>0</v>
      </c>
    </row>
    <row r="123" spans="1:19" x14ac:dyDescent="0.35">
      <c r="A123" s="78" t="str">
        <f>NGL_Data!A123</f>
        <v>2+850</v>
      </c>
      <c r="B123" s="31">
        <f>NGL_Data!$S$2-((NGL_Data!$J123-NGL_Data!$Q123)*NGL_Data!$S$3)-((NGL_Data!$N123-NGL_Data!$Q123)*NGL_Data!$S$3)</f>
        <v>12</v>
      </c>
      <c r="C123" s="31">
        <f>NGL_Data!$K123-NGL_Data!$Q123</f>
        <v>0</v>
      </c>
      <c r="D123" s="31">
        <f>NGL_Data!$S$2-($B123/2)-((NGL_Data!$N123-NGL_Data!$Q123)*NGL_Data!$S$3)</f>
        <v>6</v>
      </c>
      <c r="E123" s="31">
        <f>NGL_Data!$L123-NGL_Data!$Q123</f>
        <v>0</v>
      </c>
      <c r="F123" s="31">
        <f>NGL_Data!$M123-NGL_Data!$Q123</f>
        <v>0</v>
      </c>
      <c r="G123" s="31">
        <f>NGL_Data!$S$2-($B123/2)-((NGL_Data!$J123-NGL_Data!$Q123)*NGL_Data!$S$3)</f>
        <v>6</v>
      </c>
      <c r="H123" s="31">
        <f t="shared" si="7"/>
        <v>0</v>
      </c>
      <c r="J123" s="31">
        <f t="shared" si="8"/>
        <v>6</v>
      </c>
      <c r="K123" s="31">
        <f t="shared" si="9"/>
        <v>6</v>
      </c>
      <c r="L123" s="31">
        <v>0</v>
      </c>
      <c r="M123" s="31">
        <f t="shared" si="10"/>
        <v>6</v>
      </c>
      <c r="N123" s="31">
        <f t="shared" si="11"/>
        <v>6</v>
      </c>
      <c r="O123" s="30">
        <f>NGL_Data!$J123</f>
        <v>0</v>
      </c>
      <c r="P123" s="30">
        <f t="shared" si="12"/>
        <v>0</v>
      </c>
      <c r="Q123" s="30">
        <f>NGL_Data!Q123</f>
        <v>0</v>
      </c>
      <c r="R123" s="30">
        <f t="shared" si="13"/>
        <v>0</v>
      </c>
      <c r="S123" s="30">
        <f>NGL_Data!$N123</f>
        <v>0</v>
      </c>
    </row>
    <row r="124" spans="1:19" x14ac:dyDescent="0.35">
      <c r="A124" s="78" t="str">
        <f>NGL_Data!A124</f>
        <v>2+875</v>
      </c>
      <c r="B124" s="31">
        <f>NGL_Data!$S$2-((NGL_Data!$J124-NGL_Data!$Q124)*NGL_Data!$S$3)-((NGL_Data!$N124-NGL_Data!$Q124)*NGL_Data!$S$3)</f>
        <v>12</v>
      </c>
      <c r="C124" s="31">
        <f>NGL_Data!$K124-NGL_Data!$Q124</f>
        <v>0</v>
      </c>
      <c r="D124" s="31">
        <f>NGL_Data!$S$2-($B124/2)-((NGL_Data!$N124-NGL_Data!$Q124)*NGL_Data!$S$3)</f>
        <v>6</v>
      </c>
      <c r="E124" s="31">
        <f>NGL_Data!$L124-NGL_Data!$Q124</f>
        <v>0</v>
      </c>
      <c r="F124" s="31">
        <f>NGL_Data!$M124-NGL_Data!$Q124</f>
        <v>0</v>
      </c>
      <c r="G124" s="31">
        <f>NGL_Data!$S$2-($B124/2)-((NGL_Data!$J124-NGL_Data!$Q124)*NGL_Data!$S$3)</f>
        <v>6</v>
      </c>
      <c r="H124" s="31">
        <f t="shared" si="7"/>
        <v>0</v>
      </c>
      <c r="J124" s="31">
        <f t="shared" si="8"/>
        <v>6</v>
      </c>
      <c r="K124" s="31">
        <f t="shared" si="9"/>
        <v>6</v>
      </c>
      <c r="L124" s="31">
        <v>0</v>
      </c>
      <c r="M124" s="31">
        <f t="shared" si="10"/>
        <v>6</v>
      </c>
      <c r="N124" s="31">
        <f t="shared" si="11"/>
        <v>6</v>
      </c>
      <c r="O124" s="30">
        <f>NGL_Data!$J124</f>
        <v>0</v>
      </c>
      <c r="P124" s="30">
        <f t="shared" si="12"/>
        <v>0</v>
      </c>
      <c r="Q124" s="30">
        <f>NGL_Data!Q124</f>
        <v>0</v>
      </c>
      <c r="R124" s="30">
        <f t="shared" si="13"/>
        <v>0</v>
      </c>
      <c r="S124" s="30">
        <f>NGL_Data!$N124</f>
        <v>0</v>
      </c>
    </row>
    <row r="125" spans="1:19" x14ac:dyDescent="0.35">
      <c r="A125" s="78" t="str">
        <f>NGL_Data!A125</f>
        <v>2+900</v>
      </c>
      <c r="B125" s="31">
        <f>NGL_Data!$S$2-((NGL_Data!$J125-NGL_Data!$Q125)*NGL_Data!$S$3)-((NGL_Data!$N125-NGL_Data!$Q125)*NGL_Data!$S$3)</f>
        <v>12</v>
      </c>
      <c r="C125" s="31">
        <f>NGL_Data!$K125-NGL_Data!$Q125</f>
        <v>0</v>
      </c>
      <c r="D125" s="31">
        <f>NGL_Data!$S$2-($B125/2)-((NGL_Data!$N125-NGL_Data!$Q125)*NGL_Data!$S$3)</f>
        <v>6</v>
      </c>
      <c r="E125" s="31">
        <f>NGL_Data!$L125-NGL_Data!$Q125</f>
        <v>0</v>
      </c>
      <c r="F125" s="31">
        <f>NGL_Data!$M125-NGL_Data!$Q125</f>
        <v>0</v>
      </c>
      <c r="G125" s="31">
        <f>NGL_Data!$S$2-($B125/2)-((NGL_Data!$J125-NGL_Data!$Q125)*NGL_Data!$S$3)</f>
        <v>6</v>
      </c>
      <c r="H125" s="31">
        <f t="shared" si="7"/>
        <v>0</v>
      </c>
      <c r="J125" s="31">
        <f t="shared" si="8"/>
        <v>6</v>
      </c>
      <c r="K125" s="31">
        <f t="shared" si="9"/>
        <v>6</v>
      </c>
      <c r="L125" s="31">
        <v>0</v>
      </c>
      <c r="M125" s="31">
        <f t="shared" si="10"/>
        <v>6</v>
      </c>
      <c r="N125" s="31">
        <f t="shared" si="11"/>
        <v>6</v>
      </c>
      <c r="O125" s="30">
        <f>NGL_Data!$J125</f>
        <v>0</v>
      </c>
      <c r="P125" s="30">
        <f t="shared" si="12"/>
        <v>0</v>
      </c>
      <c r="Q125" s="30">
        <f>NGL_Data!Q125</f>
        <v>0</v>
      </c>
      <c r="R125" s="30">
        <f t="shared" si="13"/>
        <v>0</v>
      </c>
      <c r="S125" s="30">
        <f>NGL_Data!$N125</f>
        <v>0</v>
      </c>
    </row>
    <row r="126" spans="1:19" x14ac:dyDescent="0.35">
      <c r="A126" s="78" t="str">
        <f>NGL_Data!A126</f>
        <v>2+925</v>
      </c>
      <c r="B126" s="31">
        <f>NGL_Data!$S$2-((NGL_Data!$J126-NGL_Data!$Q126)*NGL_Data!$S$3)-((NGL_Data!$N126-NGL_Data!$Q126)*NGL_Data!$S$3)</f>
        <v>12</v>
      </c>
      <c r="C126" s="31">
        <f>NGL_Data!$K126-NGL_Data!$Q126</f>
        <v>0</v>
      </c>
      <c r="D126" s="31">
        <f>NGL_Data!$S$2-($B126/2)-((NGL_Data!$N126-NGL_Data!$Q126)*NGL_Data!$S$3)</f>
        <v>6</v>
      </c>
      <c r="E126" s="31">
        <f>NGL_Data!$L126-NGL_Data!$Q126</f>
        <v>0</v>
      </c>
      <c r="F126" s="31">
        <f>NGL_Data!$M126-NGL_Data!$Q126</f>
        <v>0</v>
      </c>
      <c r="G126" s="31">
        <f>NGL_Data!$S$2-($B126/2)-((NGL_Data!$J126-NGL_Data!$Q126)*NGL_Data!$S$3)</f>
        <v>6</v>
      </c>
      <c r="H126" s="31">
        <f t="shared" si="7"/>
        <v>0</v>
      </c>
      <c r="J126" s="31">
        <f t="shared" si="8"/>
        <v>6</v>
      </c>
      <c r="K126" s="31">
        <f t="shared" si="9"/>
        <v>6</v>
      </c>
      <c r="L126" s="31">
        <v>0</v>
      </c>
      <c r="M126" s="31">
        <f t="shared" si="10"/>
        <v>6</v>
      </c>
      <c r="N126" s="31">
        <f t="shared" si="11"/>
        <v>6</v>
      </c>
      <c r="O126" s="30">
        <f>NGL_Data!$J126</f>
        <v>0</v>
      </c>
      <c r="P126" s="30">
        <f t="shared" si="12"/>
        <v>0</v>
      </c>
      <c r="Q126" s="30">
        <f>NGL_Data!Q126</f>
        <v>0</v>
      </c>
      <c r="R126" s="30">
        <f t="shared" si="13"/>
        <v>0</v>
      </c>
      <c r="S126" s="30">
        <f>NGL_Data!$N126</f>
        <v>0</v>
      </c>
    </row>
    <row r="127" spans="1:19" x14ac:dyDescent="0.35">
      <c r="A127" s="78" t="str">
        <f>NGL_Data!A127</f>
        <v>2+950</v>
      </c>
      <c r="B127" s="31">
        <f>NGL_Data!$S$2-((NGL_Data!$J127-NGL_Data!$Q127)*NGL_Data!$S$3)-((NGL_Data!$N127-NGL_Data!$Q127)*NGL_Data!$S$3)</f>
        <v>12</v>
      </c>
      <c r="C127" s="31">
        <f>NGL_Data!$K127-NGL_Data!$Q127</f>
        <v>0</v>
      </c>
      <c r="D127" s="31">
        <f>NGL_Data!$S$2-($B127/2)-((NGL_Data!$N127-NGL_Data!$Q127)*NGL_Data!$S$3)</f>
        <v>6</v>
      </c>
      <c r="E127" s="31">
        <f>NGL_Data!$L127-NGL_Data!$Q127</f>
        <v>0</v>
      </c>
      <c r="F127" s="31">
        <f>NGL_Data!$M127-NGL_Data!$Q127</f>
        <v>0</v>
      </c>
      <c r="G127" s="31">
        <f>NGL_Data!$S$2-($B127/2)-((NGL_Data!$J127-NGL_Data!$Q127)*NGL_Data!$S$3)</f>
        <v>6</v>
      </c>
      <c r="H127" s="31">
        <f t="shared" si="7"/>
        <v>0</v>
      </c>
      <c r="J127" s="31">
        <f t="shared" si="8"/>
        <v>6</v>
      </c>
      <c r="K127" s="31">
        <f t="shared" si="9"/>
        <v>6</v>
      </c>
      <c r="L127" s="31">
        <v>0</v>
      </c>
      <c r="M127" s="31">
        <f t="shared" si="10"/>
        <v>6</v>
      </c>
      <c r="N127" s="31">
        <f t="shared" si="11"/>
        <v>6</v>
      </c>
      <c r="O127" s="30">
        <f>NGL_Data!$J127</f>
        <v>0</v>
      </c>
      <c r="P127" s="30">
        <f t="shared" si="12"/>
        <v>0</v>
      </c>
      <c r="Q127" s="30">
        <f>NGL_Data!Q127</f>
        <v>0</v>
      </c>
      <c r="R127" s="30">
        <f t="shared" si="13"/>
        <v>0</v>
      </c>
      <c r="S127" s="30">
        <f>NGL_Data!$N127</f>
        <v>0</v>
      </c>
    </row>
    <row r="128" spans="1:19" x14ac:dyDescent="0.35">
      <c r="A128" s="78" t="str">
        <f>NGL_Data!A128</f>
        <v>2+975</v>
      </c>
      <c r="B128" s="31">
        <f>NGL_Data!$S$2-((NGL_Data!$J128-NGL_Data!$Q128)*NGL_Data!$S$3)-((NGL_Data!$N128-NGL_Data!$Q128)*NGL_Data!$S$3)</f>
        <v>12</v>
      </c>
      <c r="C128" s="31">
        <f>NGL_Data!$K128-NGL_Data!$Q128</f>
        <v>0</v>
      </c>
      <c r="D128" s="31">
        <f>NGL_Data!$S$2-($B128/2)-((NGL_Data!$N128-NGL_Data!$Q128)*NGL_Data!$S$3)</f>
        <v>6</v>
      </c>
      <c r="E128" s="31">
        <f>NGL_Data!$L128-NGL_Data!$Q128</f>
        <v>0</v>
      </c>
      <c r="F128" s="31">
        <f>NGL_Data!$M128-NGL_Data!$Q128</f>
        <v>0</v>
      </c>
      <c r="G128" s="31">
        <f>NGL_Data!$S$2-($B128/2)-((NGL_Data!$J128-NGL_Data!$Q128)*NGL_Data!$S$3)</f>
        <v>6</v>
      </c>
      <c r="H128" s="31">
        <f t="shared" si="7"/>
        <v>0</v>
      </c>
      <c r="J128" s="31">
        <f t="shared" si="8"/>
        <v>6</v>
      </c>
      <c r="K128" s="31">
        <f t="shared" si="9"/>
        <v>6</v>
      </c>
      <c r="L128" s="31">
        <v>0</v>
      </c>
      <c r="M128" s="31">
        <f t="shared" si="10"/>
        <v>6</v>
      </c>
      <c r="N128" s="31">
        <f t="shared" si="11"/>
        <v>6</v>
      </c>
      <c r="O128" s="30">
        <f>NGL_Data!$J128</f>
        <v>0</v>
      </c>
      <c r="P128" s="30">
        <f t="shared" si="12"/>
        <v>0</v>
      </c>
      <c r="Q128" s="30">
        <f>NGL_Data!Q128</f>
        <v>0</v>
      </c>
      <c r="R128" s="30">
        <f t="shared" si="13"/>
        <v>0</v>
      </c>
      <c r="S128" s="30">
        <f>NGL_Data!$N128</f>
        <v>0</v>
      </c>
    </row>
    <row r="129" spans="1:19" x14ac:dyDescent="0.35">
      <c r="A129" s="78" t="str">
        <f>NGL_Data!A129</f>
        <v>3+000</v>
      </c>
      <c r="B129" s="31">
        <f>NGL_Data!$S$2-((NGL_Data!$J129-NGL_Data!$Q129)*NGL_Data!$S$3)-((NGL_Data!$N129-NGL_Data!$Q129)*NGL_Data!$S$3)</f>
        <v>12</v>
      </c>
      <c r="C129" s="31">
        <f>NGL_Data!$K129-NGL_Data!$Q129</f>
        <v>0</v>
      </c>
      <c r="D129" s="31">
        <f>NGL_Data!$S$2-($B129/2)-((NGL_Data!$N129-NGL_Data!$Q129)*NGL_Data!$S$3)</f>
        <v>6</v>
      </c>
      <c r="E129" s="31">
        <f>NGL_Data!$L129-NGL_Data!$Q129</f>
        <v>0</v>
      </c>
      <c r="F129" s="31">
        <f>NGL_Data!$M129-NGL_Data!$Q129</f>
        <v>0</v>
      </c>
      <c r="G129" s="31">
        <f>NGL_Data!$S$2-($B129/2)-((NGL_Data!$J129-NGL_Data!$Q129)*NGL_Data!$S$3)</f>
        <v>6</v>
      </c>
      <c r="H129" s="31">
        <f t="shared" si="7"/>
        <v>0</v>
      </c>
      <c r="J129" s="31">
        <f t="shared" si="8"/>
        <v>6</v>
      </c>
      <c r="K129" s="31">
        <f t="shared" si="9"/>
        <v>6</v>
      </c>
      <c r="L129" s="31">
        <v>0</v>
      </c>
      <c r="M129" s="31">
        <f t="shared" si="10"/>
        <v>6</v>
      </c>
      <c r="N129" s="31">
        <f t="shared" si="11"/>
        <v>6</v>
      </c>
      <c r="O129" s="30">
        <f>NGL_Data!$J129</f>
        <v>0</v>
      </c>
      <c r="P129" s="30">
        <f t="shared" si="12"/>
        <v>0</v>
      </c>
      <c r="Q129" s="30">
        <f>NGL_Data!Q129</f>
        <v>0</v>
      </c>
      <c r="R129" s="30">
        <f t="shared" si="13"/>
        <v>0</v>
      </c>
      <c r="S129" s="30">
        <f>NGL_Data!$N129</f>
        <v>0</v>
      </c>
    </row>
    <row r="130" spans="1:19" x14ac:dyDescent="0.35">
      <c r="A130" s="78" t="str">
        <f>NGL_Data!A130</f>
        <v>3+025</v>
      </c>
      <c r="B130" s="31">
        <f>NGL_Data!$S$2-((NGL_Data!$J130-NGL_Data!$Q130)*NGL_Data!$S$3)-((NGL_Data!$N130-NGL_Data!$Q130)*NGL_Data!$S$3)</f>
        <v>12</v>
      </c>
      <c r="C130" s="31">
        <f>NGL_Data!$K130-NGL_Data!$Q130</f>
        <v>0</v>
      </c>
      <c r="D130" s="31">
        <f>NGL_Data!$S$2-($B130/2)-((NGL_Data!$N130-NGL_Data!$Q130)*NGL_Data!$S$3)</f>
        <v>6</v>
      </c>
      <c r="E130" s="31">
        <f>NGL_Data!$L130-NGL_Data!$Q130</f>
        <v>0</v>
      </c>
      <c r="F130" s="31">
        <f>NGL_Data!$M130-NGL_Data!$Q130</f>
        <v>0</v>
      </c>
      <c r="G130" s="31">
        <f>NGL_Data!$S$2-($B130/2)-((NGL_Data!$J130-NGL_Data!$Q130)*NGL_Data!$S$3)</f>
        <v>6</v>
      </c>
      <c r="H130" s="31">
        <f t="shared" si="7"/>
        <v>0</v>
      </c>
      <c r="J130" s="31">
        <f t="shared" si="8"/>
        <v>6</v>
      </c>
      <c r="K130" s="31">
        <f t="shared" si="9"/>
        <v>6</v>
      </c>
      <c r="L130" s="31">
        <v>0</v>
      </c>
      <c r="M130" s="31">
        <f t="shared" si="10"/>
        <v>6</v>
      </c>
      <c r="N130" s="31">
        <f t="shared" si="11"/>
        <v>6</v>
      </c>
      <c r="O130" s="30">
        <f>NGL_Data!$J130</f>
        <v>0</v>
      </c>
      <c r="P130" s="30">
        <f t="shared" si="12"/>
        <v>0</v>
      </c>
      <c r="Q130" s="30">
        <f>NGL_Data!Q130</f>
        <v>0</v>
      </c>
      <c r="R130" s="30">
        <f t="shared" si="13"/>
        <v>0</v>
      </c>
      <c r="S130" s="30">
        <f>NGL_Data!$N130</f>
        <v>0</v>
      </c>
    </row>
    <row r="131" spans="1:19" x14ac:dyDescent="0.35">
      <c r="A131" s="78" t="str">
        <f>NGL_Data!A131</f>
        <v>3+050</v>
      </c>
      <c r="B131" s="31">
        <f>NGL_Data!$S$2-((NGL_Data!$J131-NGL_Data!$Q131)*NGL_Data!$S$3)-((NGL_Data!$N131-NGL_Data!$Q131)*NGL_Data!$S$3)</f>
        <v>12</v>
      </c>
      <c r="C131" s="31">
        <f>NGL_Data!$K131-NGL_Data!$Q131</f>
        <v>0</v>
      </c>
      <c r="D131" s="31">
        <f>NGL_Data!$S$2-($B131/2)-((NGL_Data!$N131-NGL_Data!$Q131)*NGL_Data!$S$3)</f>
        <v>6</v>
      </c>
      <c r="E131" s="31">
        <f>NGL_Data!$L131-NGL_Data!$Q131</f>
        <v>0</v>
      </c>
      <c r="F131" s="31">
        <f>NGL_Data!$M131-NGL_Data!$Q131</f>
        <v>0</v>
      </c>
      <c r="G131" s="31">
        <f>NGL_Data!$S$2-($B131/2)-((NGL_Data!$J131-NGL_Data!$Q131)*NGL_Data!$S$3)</f>
        <v>6</v>
      </c>
      <c r="H131" s="31">
        <f t="shared" si="7"/>
        <v>0</v>
      </c>
      <c r="J131" s="31">
        <f t="shared" si="8"/>
        <v>6</v>
      </c>
      <c r="K131" s="31">
        <f t="shared" si="9"/>
        <v>6</v>
      </c>
      <c r="L131" s="31">
        <v>0</v>
      </c>
      <c r="M131" s="31">
        <f t="shared" si="10"/>
        <v>6</v>
      </c>
      <c r="N131" s="31">
        <f t="shared" si="11"/>
        <v>6</v>
      </c>
      <c r="O131" s="30">
        <f>NGL_Data!$J131</f>
        <v>0</v>
      </c>
      <c r="P131" s="30">
        <f t="shared" si="12"/>
        <v>0</v>
      </c>
      <c r="Q131" s="30">
        <f>NGL_Data!Q131</f>
        <v>0</v>
      </c>
      <c r="R131" s="30">
        <f t="shared" si="13"/>
        <v>0</v>
      </c>
      <c r="S131" s="30">
        <f>NGL_Data!$N131</f>
        <v>0</v>
      </c>
    </row>
    <row r="132" spans="1:19" x14ac:dyDescent="0.35">
      <c r="A132" s="78" t="str">
        <f>NGL_Data!A132</f>
        <v>3+075</v>
      </c>
      <c r="B132" s="31">
        <f>NGL_Data!$S$2-((NGL_Data!$J132-NGL_Data!$Q132)*NGL_Data!$S$3)-((NGL_Data!$N132-NGL_Data!$Q132)*NGL_Data!$S$3)</f>
        <v>12</v>
      </c>
      <c r="C132" s="31">
        <f>NGL_Data!$K132-NGL_Data!$Q132</f>
        <v>0</v>
      </c>
      <c r="D132" s="31">
        <f>NGL_Data!$S$2-($B132/2)-((NGL_Data!$N132-NGL_Data!$Q132)*NGL_Data!$S$3)</f>
        <v>6</v>
      </c>
      <c r="E132" s="31">
        <f>NGL_Data!$L132-NGL_Data!$Q132</f>
        <v>0</v>
      </c>
      <c r="F132" s="31">
        <f>NGL_Data!$M132-NGL_Data!$Q132</f>
        <v>0</v>
      </c>
      <c r="G132" s="31">
        <f>NGL_Data!$S$2-($B132/2)-((NGL_Data!$J132-NGL_Data!$Q132)*NGL_Data!$S$3)</f>
        <v>6</v>
      </c>
      <c r="H132" s="31">
        <f t="shared" si="7"/>
        <v>0</v>
      </c>
      <c r="J132" s="31">
        <f t="shared" si="8"/>
        <v>6</v>
      </c>
      <c r="K132" s="31">
        <f t="shared" si="9"/>
        <v>6</v>
      </c>
      <c r="L132" s="31">
        <v>0</v>
      </c>
      <c r="M132" s="31">
        <f t="shared" si="10"/>
        <v>6</v>
      </c>
      <c r="N132" s="31">
        <f t="shared" si="11"/>
        <v>6</v>
      </c>
      <c r="O132" s="30">
        <f>NGL_Data!$J132</f>
        <v>0</v>
      </c>
      <c r="P132" s="30">
        <f t="shared" si="12"/>
        <v>0</v>
      </c>
      <c r="Q132" s="30">
        <f>NGL_Data!Q132</f>
        <v>0</v>
      </c>
      <c r="R132" s="30">
        <f t="shared" si="13"/>
        <v>0</v>
      </c>
      <c r="S132" s="30">
        <f>NGL_Data!$N132</f>
        <v>0</v>
      </c>
    </row>
    <row r="133" spans="1:19" x14ac:dyDescent="0.35">
      <c r="A133" s="78" t="str">
        <f>NGL_Data!A133</f>
        <v>3+100</v>
      </c>
      <c r="B133" s="31">
        <f>NGL_Data!$S$2-((NGL_Data!$J133-NGL_Data!$Q133)*NGL_Data!$S$3)-((NGL_Data!$N133-NGL_Data!$Q133)*NGL_Data!$S$3)</f>
        <v>12</v>
      </c>
      <c r="C133" s="31">
        <f>NGL_Data!$K133-NGL_Data!$Q133</f>
        <v>0</v>
      </c>
      <c r="D133" s="31">
        <f>NGL_Data!$S$2-($B133/2)-((NGL_Data!$N133-NGL_Data!$Q133)*NGL_Data!$S$3)</f>
        <v>6</v>
      </c>
      <c r="E133" s="31">
        <f>NGL_Data!$L133-NGL_Data!$Q133</f>
        <v>0</v>
      </c>
      <c r="F133" s="31">
        <f>NGL_Data!$M133-NGL_Data!$Q133</f>
        <v>0</v>
      </c>
      <c r="G133" s="31">
        <f>NGL_Data!$S$2-($B133/2)-((NGL_Data!$J133-NGL_Data!$Q133)*NGL_Data!$S$3)</f>
        <v>6</v>
      </c>
      <c r="H133" s="31">
        <f t="shared" si="7"/>
        <v>0</v>
      </c>
      <c r="J133" s="31">
        <f t="shared" si="8"/>
        <v>6</v>
      </c>
      <c r="K133" s="31">
        <f t="shared" si="9"/>
        <v>6</v>
      </c>
      <c r="L133" s="31">
        <v>0</v>
      </c>
      <c r="M133" s="31">
        <f t="shared" si="10"/>
        <v>6</v>
      </c>
      <c r="N133" s="31">
        <f t="shared" si="11"/>
        <v>6</v>
      </c>
      <c r="O133" s="30">
        <f>NGL_Data!$J133</f>
        <v>0</v>
      </c>
      <c r="P133" s="30">
        <f t="shared" si="12"/>
        <v>0</v>
      </c>
      <c r="Q133" s="30">
        <f>NGL_Data!Q133</f>
        <v>0</v>
      </c>
      <c r="R133" s="30">
        <f t="shared" si="13"/>
        <v>0</v>
      </c>
      <c r="S133" s="30">
        <f>NGL_Data!$N133</f>
        <v>0</v>
      </c>
    </row>
    <row r="134" spans="1:19" x14ac:dyDescent="0.35">
      <c r="A134" s="78" t="str">
        <f>NGL_Data!A134</f>
        <v>3+125</v>
      </c>
      <c r="B134" s="31">
        <f>NGL_Data!$S$2-((NGL_Data!$J134-NGL_Data!$Q134)*NGL_Data!$S$3)-((NGL_Data!$N134-NGL_Data!$Q134)*NGL_Data!$S$3)</f>
        <v>12</v>
      </c>
      <c r="C134" s="31">
        <f>NGL_Data!$K134-NGL_Data!$Q134</f>
        <v>0</v>
      </c>
      <c r="D134" s="31">
        <f>NGL_Data!$S$2-($B134/2)-((NGL_Data!$N134-NGL_Data!$Q134)*NGL_Data!$S$3)</f>
        <v>6</v>
      </c>
      <c r="E134" s="31">
        <f>NGL_Data!$L134-NGL_Data!$Q134</f>
        <v>0</v>
      </c>
      <c r="F134" s="31">
        <f>NGL_Data!$M134-NGL_Data!$Q134</f>
        <v>0</v>
      </c>
      <c r="G134" s="31">
        <f>NGL_Data!$S$2-($B134/2)-((NGL_Data!$J134-NGL_Data!$Q134)*NGL_Data!$S$3)</f>
        <v>6</v>
      </c>
      <c r="H134" s="31">
        <f t="shared" si="7"/>
        <v>0</v>
      </c>
      <c r="J134" s="31">
        <f t="shared" si="8"/>
        <v>6</v>
      </c>
      <c r="K134" s="31">
        <f t="shared" si="9"/>
        <v>6</v>
      </c>
      <c r="L134" s="31">
        <v>0</v>
      </c>
      <c r="M134" s="31">
        <f t="shared" si="10"/>
        <v>6</v>
      </c>
      <c r="N134" s="31">
        <f t="shared" si="11"/>
        <v>6</v>
      </c>
      <c r="O134" s="30">
        <f>NGL_Data!$J134</f>
        <v>0</v>
      </c>
      <c r="P134" s="30">
        <f t="shared" si="12"/>
        <v>0</v>
      </c>
      <c r="Q134" s="30">
        <f>NGL_Data!Q134</f>
        <v>0</v>
      </c>
      <c r="R134" s="30">
        <f t="shared" si="13"/>
        <v>0</v>
      </c>
      <c r="S134" s="30">
        <f>NGL_Data!$N134</f>
        <v>0</v>
      </c>
    </row>
    <row r="135" spans="1:19" x14ac:dyDescent="0.35">
      <c r="A135" s="78" t="str">
        <f>NGL_Data!A135</f>
        <v>3+150</v>
      </c>
      <c r="B135" s="31">
        <f>NGL_Data!$S$2-((NGL_Data!$J135-NGL_Data!$Q135)*NGL_Data!$S$3)-((NGL_Data!$N135-NGL_Data!$Q135)*NGL_Data!$S$3)</f>
        <v>12</v>
      </c>
      <c r="C135" s="31">
        <f>NGL_Data!$K135-NGL_Data!$Q135</f>
        <v>0</v>
      </c>
      <c r="D135" s="31">
        <f>NGL_Data!$S$2-($B135/2)-((NGL_Data!$N135-NGL_Data!$Q135)*NGL_Data!$S$3)</f>
        <v>6</v>
      </c>
      <c r="E135" s="31">
        <f>NGL_Data!$L135-NGL_Data!$Q135</f>
        <v>0</v>
      </c>
      <c r="F135" s="31">
        <f>NGL_Data!$M135-NGL_Data!$Q135</f>
        <v>0</v>
      </c>
      <c r="G135" s="31">
        <f>NGL_Data!$S$2-($B135/2)-((NGL_Data!$J135-NGL_Data!$Q135)*NGL_Data!$S$3)</f>
        <v>6</v>
      </c>
      <c r="H135" s="31">
        <f t="shared" si="7"/>
        <v>0</v>
      </c>
      <c r="J135" s="31">
        <f t="shared" si="8"/>
        <v>6</v>
      </c>
      <c r="K135" s="31">
        <f t="shared" si="9"/>
        <v>6</v>
      </c>
      <c r="L135" s="31">
        <v>0</v>
      </c>
      <c r="M135" s="31">
        <f t="shared" si="10"/>
        <v>6</v>
      </c>
      <c r="N135" s="31">
        <f t="shared" si="11"/>
        <v>6</v>
      </c>
      <c r="O135" s="30">
        <f>NGL_Data!$J135</f>
        <v>0</v>
      </c>
      <c r="P135" s="30">
        <f t="shared" si="12"/>
        <v>0</v>
      </c>
      <c r="Q135" s="30">
        <f>NGL_Data!Q135</f>
        <v>0</v>
      </c>
      <c r="R135" s="30">
        <f t="shared" si="13"/>
        <v>0</v>
      </c>
      <c r="S135" s="30">
        <f>NGL_Data!$N135</f>
        <v>0</v>
      </c>
    </row>
    <row r="136" spans="1:19" x14ac:dyDescent="0.35">
      <c r="A136" s="78" t="str">
        <f>NGL_Data!A136</f>
        <v>3+175</v>
      </c>
      <c r="B136" s="31">
        <f>NGL_Data!$S$2-((NGL_Data!$J136-NGL_Data!$Q136)*NGL_Data!$S$3)-((NGL_Data!$N136-NGL_Data!$Q136)*NGL_Data!$S$3)</f>
        <v>12</v>
      </c>
      <c r="C136" s="31">
        <f>NGL_Data!$K136-NGL_Data!$Q136</f>
        <v>0</v>
      </c>
      <c r="D136" s="31">
        <f>NGL_Data!$S$2-($B136/2)-((NGL_Data!$N136-NGL_Data!$Q136)*NGL_Data!$S$3)</f>
        <v>6</v>
      </c>
      <c r="E136" s="31">
        <f>NGL_Data!$L136-NGL_Data!$Q136</f>
        <v>0</v>
      </c>
      <c r="F136" s="31">
        <f>NGL_Data!$M136-NGL_Data!$Q136</f>
        <v>0</v>
      </c>
      <c r="G136" s="31">
        <f>NGL_Data!$S$2-($B136/2)-((NGL_Data!$J136-NGL_Data!$Q136)*NGL_Data!$S$3)</f>
        <v>6</v>
      </c>
      <c r="H136" s="31">
        <f t="shared" si="7"/>
        <v>0</v>
      </c>
      <c r="J136" s="31">
        <f t="shared" si="8"/>
        <v>6</v>
      </c>
      <c r="K136" s="31">
        <f t="shared" si="9"/>
        <v>6</v>
      </c>
      <c r="L136" s="31">
        <v>0</v>
      </c>
      <c r="M136" s="31">
        <f t="shared" si="10"/>
        <v>6</v>
      </c>
      <c r="N136" s="31">
        <f t="shared" si="11"/>
        <v>6</v>
      </c>
      <c r="O136" s="30">
        <f>NGL_Data!$J136</f>
        <v>0</v>
      </c>
      <c r="P136" s="30">
        <f t="shared" si="12"/>
        <v>0</v>
      </c>
      <c r="Q136" s="30">
        <f>NGL_Data!Q136</f>
        <v>0</v>
      </c>
      <c r="R136" s="30">
        <f t="shared" si="13"/>
        <v>0</v>
      </c>
      <c r="S136" s="30">
        <f>NGL_Data!$N136</f>
        <v>0</v>
      </c>
    </row>
    <row r="137" spans="1:19" x14ac:dyDescent="0.35">
      <c r="A137" s="78" t="str">
        <f>NGL_Data!A137</f>
        <v>3+200</v>
      </c>
      <c r="B137" s="31">
        <f>NGL_Data!$S$2-((NGL_Data!$J137-NGL_Data!$Q137)*NGL_Data!$S$3)-((NGL_Data!$N137-NGL_Data!$Q137)*NGL_Data!$S$3)</f>
        <v>12</v>
      </c>
      <c r="C137" s="31">
        <f>NGL_Data!$K137-NGL_Data!$Q137</f>
        <v>0</v>
      </c>
      <c r="D137" s="31">
        <f>NGL_Data!$S$2-($B137/2)-((NGL_Data!$N137-NGL_Data!$Q137)*NGL_Data!$S$3)</f>
        <v>6</v>
      </c>
      <c r="E137" s="31">
        <f>NGL_Data!$L137-NGL_Data!$Q137</f>
        <v>0</v>
      </c>
      <c r="F137" s="31">
        <f>NGL_Data!$M137-NGL_Data!$Q137</f>
        <v>0</v>
      </c>
      <c r="G137" s="31">
        <f>NGL_Data!$S$2-($B137/2)-((NGL_Data!$J137-NGL_Data!$Q137)*NGL_Data!$S$3)</f>
        <v>6</v>
      </c>
      <c r="H137" s="31">
        <f t="shared" ref="H137:H150" si="14">(($B137*$E137)+($C137*$D137)+($F137*$G137))/2</f>
        <v>0</v>
      </c>
      <c r="J137" s="31">
        <f t="shared" ref="J137:J150" si="15">D137</f>
        <v>6</v>
      </c>
      <c r="K137" s="31">
        <f t="shared" ref="K137:K150" si="16">B137/2</f>
        <v>6</v>
      </c>
      <c r="L137" s="31">
        <v>0</v>
      </c>
      <c r="M137" s="31">
        <f t="shared" ref="M137:M150" si="17">B137/2</f>
        <v>6</v>
      </c>
      <c r="N137" s="31">
        <f t="shared" ref="N137:N150" si="18">G137</f>
        <v>6</v>
      </c>
      <c r="O137" s="30">
        <f>NGL_Data!$J137</f>
        <v>0</v>
      </c>
      <c r="P137" s="30">
        <f t="shared" ref="P137:P150" si="19">Q137</f>
        <v>0</v>
      </c>
      <c r="Q137" s="30">
        <f>NGL_Data!Q137</f>
        <v>0</v>
      </c>
      <c r="R137" s="30">
        <f t="shared" ref="R137:R150" si="20">Q137</f>
        <v>0</v>
      </c>
      <c r="S137" s="30">
        <f>NGL_Data!$N137</f>
        <v>0</v>
      </c>
    </row>
    <row r="138" spans="1:19" x14ac:dyDescent="0.35">
      <c r="A138" s="78" t="str">
        <f>NGL_Data!A138</f>
        <v>3+225</v>
      </c>
      <c r="B138" s="31">
        <f>NGL_Data!$S$2-((NGL_Data!$J138-NGL_Data!$Q138)*NGL_Data!$S$3)-((NGL_Data!$N138-NGL_Data!$Q138)*NGL_Data!$S$3)</f>
        <v>12</v>
      </c>
      <c r="C138" s="31">
        <f>NGL_Data!$K138-NGL_Data!$Q138</f>
        <v>0</v>
      </c>
      <c r="D138" s="31">
        <f>NGL_Data!$S$2-($B138/2)-((NGL_Data!$N138-NGL_Data!$Q138)*NGL_Data!$S$3)</f>
        <v>6</v>
      </c>
      <c r="E138" s="31">
        <f>NGL_Data!$L138-NGL_Data!$Q138</f>
        <v>0</v>
      </c>
      <c r="F138" s="31">
        <f>NGL_Data!$M138-NGL_Data!$Q138</f>
        <v>0</v>
      </c>
      <c r="G138" s="31">
        <f>NGL_Data!$S$2-($B138/2)-((NGL_Data!$J138-NGL_Data!$Q138)*NGL_Data!$S$3)</f>
        <v>6</v>
      </c>
      <c r="H138" s="31">
        <f t="shared" si="14"/>
        <v>0</v>
      </c>
      <c r="J138" s="31">
        <f t="shared" si="15"/>
        <v>6</v>
      </c>
      <c r="K138" s="31">
        <f t="shared" si="16"/>
        <v>6</v>
      </c>
      <c r="L138" s="31">
        <v>0</v>
      </c>
      <c r="M138" s="31">
        <f t="shared" si="17"/>
        <v>6</v>
      </c>
      <c r="N138" s="31">
        <f t="shared" si="18"/>
        <v>6</v>
      </c>
      <c r="O138" s="30">
        <f>NGL_Data!$J138</f>
        <v>0</v>
      </c>
      <c r="P138" s="30">
        <f t="shared" si="19"/>
        <v>0</v>
      </c>
      <c r="Q138" s="30">
        <f>NGL_Data!Q138</f>
        <v>0</v>
      </c>
      <c r="R138" s="30">
        <f t="shared" si="20"/>
        <v>0</v>
      </c>
      <c r="S138" s="30">
        <f>NGL_Data!$N138</f>
        <v>0</v>
      </c>
    </row>
    <row r="139" spans="1:19" x14ac:dyDescent="0.35">
      <c r="A139" s="78" t="str">
        <f>NGL_Data!A139</f>
        <v>3+250</v>
      </c>
      <c r="B139" s="31">
        <f>NGL_Data!$S$2-((NGL_Data!$J139-NGL_Data!$Q139)*NGL_Data!$S$3)-((NGL_Data!$N139-NGL_Data!$Q139)*NGL_Data!$S$3)</f>
        <v>12</v>
      </c>
      <c r="C139" s="31">
        <f>NGL_Data!$K139-NGL_Data!$Q139</f>
        <v>0</v>
      </c>
      <c r="D139" s="31">
        <f>NGL_Data!$S$2-($B139/2)-((NGL_Data!$N139-NGL_Data!$Q139)*NGL_Data!$S$3)</f>
        <v>6</v>
      </c>
      <c r="E139" s="31">
        <f>NGL_Data!$L139-NGL_Data!$Q139</f>
        <v>0</v>
      </c>
      <c r="F139" s="31">
        <f>NGL_Data!$M139-NGL_Data!$Q139</f>
        <v>0</v>
      </c>
      <c r="G139" s="31">
        <f>NGL_Data!$S$2-($B139/2)-((NGL_Data!$J139-NGL_Data!$Q139)*NGL_Data!$S$3)</f>
        <v>6</v>
      </c>
      <c r="H139" s="31">
        <f t="shared" si="14"/>
        <v>0</v>
      </c>
      <c r="J139" s="31">
        <f t="shared" si="15"/>
        <v>6</v>
      </c>
      <c r="K139" s="31">
        <f t="shared" si="16"/>
        <v>6</v>
      </c>
      <c r="L139" s="31">
        <v>0</v>
      </c>
      <c r="M139" s="31">
        <f t="shared" si="17"/>
        <v>6</v>
      </c>
      <c r="N139" s="31">
        <f t="shared" si="18"/>
        <v>6</v>
      </c>
      <c r="O139" s="30">
        <f>NGL_Data!$J139</f>
        <v>0</v>
      </c>
      <c r="P139" s="30">
        <f t="shared" si="19"/>
        <v>0</v>
      </c>
      <c r="Q139" s="30">
        <f>NGL_Data!Q139</f>
        <v>0</v>
      </c>
      <c r="R139" s="30">
        <f t="shared" si="20"/>
        <v>0</v>
      </c>
      <c r="S139" s="30">
        <f>NGL_Data!$N139</f>
        <v>0</v>
      </c>
    </row>
    <row r="140" spans="1:19" x14ac:dyDescent="0.35">
      <c r="A140" s="78" t="str">
        <f>NGL_Data!A140</f>
        <v>3+275</v>
      </c>
      <c r="B140" s="31">
        <f>NGL_Data!$S$2-((NGL_Data!$J140-NGL_Data!$Q140)*NGL_Data!$S$3)-((NGL_Data!$N140-NGL_Data!$Q140)*NGL_Data!$S$3)</f>
        <v>12</v>
      </c>
      <c r="C140" s="31">
        <f>NGL_Data!$K140-NGL_Data!$Q140</f>
        <v>0</v>
      </c>
      <c r="D140" s="31">
        <f>NGL_Data!$S$2-($B140/2)-((NGL_Data!$N140-NGL_Data!$Q140)*NGL_Data!$S$3)</f>
        <v>6</v>
      </c>
      <c r="E140" s="31">
        <f>NGL_Data!$L140-NGL_Data!$Q140</f>
        <v>0</v>
      </c>
      <c r="F140" s="31">
        <f>NGL_Data!$M140-NGL_Data!$Q140</f>
        <v>0</v>
      </c>
      <c r="G140" s="31">
        <f>NGL_Data!$S$2-($B140/2)-((NGL_Data!$J140-NGL_Data!$Q140)*NGL_Data!$S$3)</f>
        <v>6</v>
      </c>
      <c r="H140" s="31">
        <f t="shared" si="14"/>
        <v>0</v>
      </c>
      <c r="J140" s="31">
        <f t="shared" si="15"/>
        <v>6</v>
      </c>
      <c r="K140" s="31">
        <f t="shared" si="16"/>
        <v>6</v>
      </c>
      <c r="L140" s="31">
        <v>0</v>
      </c>
      <c r="M140" s="31">
        <f t="shared" si="17"/>
        <v>6</v>
      </c>
      <c r="N140" s="31">
        <f t="shared" si="18"/>
        <v>6</v>
      </c>
      <c r="O140" s="30">
        <f>NGL_Data!$J140</f>
        <v>0</v>
      </c>
      <c r="P140" s="30">
        <f t="shared" si="19"/>
        <v>0</v>
      </c>
      <c r="Q140" s="30">
        <f>NGL_Data!Q140</f>
        <v>0</v>
      </c>
      <c r="R140" s="30">
        <f t="shared" si="20"/>
        <v>0</v>
      </c>
      <c r="S140" s="30">
        <f>NGL_Data!$N140</f>
        <v>0</v>
      </c>
    </row>
    <row r="141" spans="1:19" x14ac:dyDescent="0.35">
      <c r="A141" s="78" t="str">
        <f>NGL_Data!A141</f>
        <v>3+300</v>
      </c>
      <c r="B141" s="31">
        <f>NGL_Data!$S$2-((NGL_Data!$J141-NGL_Data!$Q141)*NGL_Data!$S$3)-((NGL_Data!$N141-NGL_Data!$Q141)*NGL_Data!$S$3)</f>
        <v>12</v>
      </c>
      <c r="C141" s="31">
        <f>NGL_Data!$K141-NGL_Data!$Q141</f>
        <v>0</v>
      </c>
      <c r="D141" s="31">
        <f>NGL_Data!$S$2-($B141/2)-((NGL_Data!$N141-NGL_Data!$Q141)*NGL_Data!$S$3)</f>
        <v>6</v>
      </c>
      <c r="E141" s="31">
        <f>NGL_Data!$L141-NGL_Data!$Q141</f>
        <v>0</v>
      </c>
      <c r="F141" s="31">
        <f>NGL_Data!$M141-NGL_Data!$Q141</f>
        <v>0</v>
      </c>
      <c r="G141" s="31">
        <f>NGL_Data!$S$2-($B141/2)-((NGL_Data!$J141-NGL_Data!$Q141)*NGL_Data!$S$3)</f>
        <v>6</v>
      </c>
      <c r="H141" s="31">
        <f t="shared" si="14"/>
        <v>0</v>
      </c>
      <c r="J141" s="31">
        <f t="shared" si="15"/>
        <v>6</v>
      </c>
      <c r="K141" s="31">
        <f t="shared" si="16"/>
        <v>6</v>
      </c>
      <c r="L141" s="31">
        <v>0</v>
      </c>
      <c r="M141" s="31">
        <f t="shared" si="17"/>
        <v>6</v>
      </c>
      <c r="N141" s="31">
        <f t="shared" si="18"/>
        <v>6</v>
      </c>
      <c r="O141" s="30">
        <f>NGL_Data!$J141</f>
        <v>0</v>
      </c>
      <c r="P141" s="30">
        <f t="shared" si="19"/>
        <v>0</v>
      </c>
      <c r="Q141" s="30">
        <f>NGL_Data!Q141</f>
        <v>0</v>
      </c>
      <c r="R141" s="30">
        <f t="shared" si="20"/>
        <v>0</v>
      </c>
      <c r="S141" s="30">
        <f>NGL_Data!$N141</f>
        <v>0</v>
      </c>
    </row>
    <row r="142" spans="1:19" x14ac:dyDescent="0.35">
      <c r="A142" s="78" t="str">
        <f>NGL_Data!A142</f>
        <v>3+325</v>
      </c>
      <c r="B142" s="31">
        <f>NGL_Data!$S$2-((NGL_Data!$J142-NGL_Data!$Q142)*NGL_Data!$S$3)-((NGL_Data!$N142-NGL_Data!$Q142)*NGL_Data!$S$3)</f>
        <v>12</v>
      </c>
      <c r="C142" s="31">
        <f>NGL_Data!$K142-NGL_Data!$Q142</f>
        <v>0</v>
      </c>
      <c r="D142" s="31">
        <f>NGL_Data!$S$2-($B142/2)-((NGL_Data!$N142-NGL_Data!$Q142)*NGL_Data!$S$3)</f>
        <v>6</v>
      </c>
      <c r="E142" s="31">
        <f>NGL_Data!$L142-NGL_Data!$Q142</f>
        <v>0</v>
      </c>
      <c r="F142" s="31">
        <f>NGL_Data!$M142-NGL_Data!$Q142</f>
        <v>0</v>
      </c>
      <c r="G142" s="31">
        <f>NGL_Data!$S$2-($B142/2)-((NGL_Data!$J142-NGL_Data!$Q142)*NGL_Data!$S$3)</f>
        <v>6</v>
      </c>
      <c r="H142" s="31">
        <f t="shared" si="14"/>
        <v>0</v>
      </c>
      <c r="J142" s="31">
        <f t="shared" si="15"/>
        <v>6</v>
      </c>
      <c r="K142" s="31">
        <f t="shared" si="16"/>
        <v>6</v>
      </c>
      <c r="L142" s="31">
        <v>0</v>
      </c>
      <c r="M142" s="31">
        <f t="shared" si="17"/>
        <v>6</v>
      </c>
      <c r="N142" s="31">
        <f t="shared" si="18"/>
        <v>6</v>
      </c>
      <c r="O142" s="30">
        <f>NGL_Data!$J142</f>
        <v>0</v>
      </c>
      <c r="P142" s="30">
        <f t="shared" si="19"/>
        <v>0</v>
      </c>
      <c r="Q142" s="30">
        <f>NGL_Data!Q142</f>
        <v>0</v>
      </c>
      <c r="R142" s="30">
        <f t="shared" si="20"/>
        <v>0</v>
      </c>
      <c r="S142" s="30">
        <f>NGL_Data!$N142</f>
        <v>0</v>
      </c>
    </row>
    <row r="143" spans="1:19" x14ac:dyDescent="0.35">
      <c r="A143" s="78" t="str">
        <f>NGL_Data!A143</f>
        <v>3+350</v>
      </c>
      <c r="B143" s="31">
        <f>NGL_Data!$S$2-((NGL_Data!$J143-NGL_Data!$Q143)*NGL_Data!$S$3)-((NGL_Data!$N143-NGL_Data!$Q143)*NGL_Data!$S$3)</f>
        <v>12</v>
      </c>
      <c r="C143" s="31">
        <f>NGL_Data!$K143-NGL_Data!$Q143</f>
        <v>0</v>
      </c>
      <c r="D143" s="31">
        <f>NGL_Data!$S$2-($B143/2)-((NGL_Data!$N143-NGL_Data!$Q143)*NGL_Data!$S$3)</f>
        <v>6</v>
      </c>
      <c r="E143" s="31">
        <f>NGL_Data!$L143-NGL_Data!$Q143</f>
        <v>0</v>
      </c>
      <c r="F143" s="31">
        <f>NGL_Data!$M143-NGL_Data!$Q143</f>
        <v>0</v>
      </c>
      <c r="G143" s="31">
        <f>NGL_Data!$S$2-($B143/2)-((NGL_Data!$J143-NGL_Data!$Q143)*NGL_Data!$S$3)</f>
        <v>6</v>
      </c>
      <c r="H143" s="31">
        <f t="shared" si="14"/>
        <v>0</v>
      </c>
      <c r="J143" s="31">
        <f t="shared" si="15"/>
        <v>6</v>
      </c>
      <c r="K143" s="31">
        <f t="shared" si="16"/>
        <v>6</v>
      </c>
      <c r="L143" s="31">
        <v>0</v>
      </c>
      <c r="M143" s="31">
        <f t="shared" si="17"/>
        <v>6</v>
      </c>
      <c r="N143" s="31">
        <f t="shared" si="18"/>
        <v>6</v>
      </c>
      <c r="O143" s="30">
        <f>NGL_Data!$J143</f>
        <v>0</v>
      </c>
      <c r="P143" s="30">
        <f t="shared" si="19"/>
        <v>0</v>
      </c>
      <c r="Q143" s="30">
        <f>NGL_Data!Q143</f>
        <v>0</v>
      </c>
      <c r="R143" s="30">
        <f t="shared" si="20"/>
        <v>0</v>
      </c>
      <c r="S143" s="30">
        <f>NGL_Data!$N143</f>
        <v>0</v>
      </c>
    </row>
    <row r="144" spans="1:19" x14ac:dyDescent="0.35">
      <c r="A144" s="78" t="str">
        <f>NGL_Data!A144</f>
        <v>3+375</v>
      </c>
      <c r="B144" s="31">
        <f>NGL_Data!$S$2-((NGL_Data!$J144-NGL_Data!$Q144)*NGL_Data!$S$3)-((NGL_Data!$N144-NGL_Data!$Q144)*NGL_Data!$S$3)</f>
        <v>12</v>
      </c>
      <c r="C144" s="31">
        <f>NGL_Data!$K144-NGL_Data!$Q144</f>
        <v>0</v>
      </c>
      <c r="D144" s="31">
        <f>NGL_Data!$S$2-($B144/2)-((NGL_Data!$N144-NGL_Data!$Q144)*NGL_Data!$S$3)</f>
        <v>6</v>
      </c>
      <c r="E144" s="31">
        <f>NGL_Data!$L144-NGL_Data!$Q144</f>
        <v>0</v>
      </c>
      <c r="F144" s="31">
        <f>NGL_Data!$M144-NGL_Data!$Q144</f>
        <v>0</v>
      </c>
      <c r="G144" s="31">
        <f>NGL_Data!$S$2-($B144/2)-((NGL_Data!$J144-NGL_Data!$Q144)*NGL_Data!$S$3)</f>
        <v>6</v>
      </c>
      <c r="H144" s="31">
        <f t="shared" si="14"/>
        <v>0</v>
      </c>
      <c r="J144" s="31">
        <f t="shared" si="15"/>
        <v>6</v>
      </c>
      <c r="K144" s="31">
        <f t="shared" si="16"/>
        <v>6</v>
      </c>
      <c r="L144" s="31">
        <v>0</v>
      </c>
      <c r="M144" s="31">
        <f t="shared" si="17"/>
        <v>6</v>
      </c>
      <c r="N144" s="31">
        <f t="shared" si="18"/>
        <v>6</v>
      </c>
      <c r="O144" s="30">
        <f>NGL_Data!$J144</f>
        <v>0</v>
      </c>
      <c r="P144" s="30">
        <f t="shared" si="19"/>
        <v>0</v>
      </c>
      <c r="Q144" s="30">
        <f>NGL_Data!Q144</f>
        <v>0</v>
      </c>
      <c r="R144" s="30">
        <f t="shared" si="20"/>
        <v>0</v>
      </c>
      <c r="S144" s="30">
        <f>NGL_Data!$N144</f>
        <v>0</v>
      </c>
    </row>
    <row r="145" spans="1:19" x14ac:dyDescent="0.35">
      <c r="A145" s="78" t="str">
        <f>NGL_Data!A145</f>
        <v>3+400</v>
      </c>
      <c r="B145" s="31">
        <f>NGL_Data!$S$2-((NGL_Data!$J145-NGL_Data!$Q145)*NGL_Data!$S$3)-((NGL_Data!$N145-NGL_Data!$Q145)*NGL_Data!$S$3)</f>
        <v>12</v>
      </c>
      <c r="C145" s="31">
        <f>NGL_Data!$K145-NGL_Data!$Q145</f>
        <v>0</v>
      </c>
      <c r="D145" s="31">
        <f>NGL_Data!$S$2-($B145/2)-((NGL_Data!$N145-NGL_Data!$Q145)*NGL_Data!$S$3)</f>
        <v>6</v>
      </c>
      <c r="E145" s="31">
        <f>NGL_Data!$L145-NGL_Data!$Q145</f>
        <v>0</v>
      </c>
      <c r="F145" s="31">
        <f>NGL_Data!$M145-NGL_Data!$Q145</f>
        <v>0</v>
      </c>
      <c r="G145" s="31">
        <f>NGL_Data!$S$2-($B145/2)-((NGL_Data!$J145-NGL_Data!$Q145)*NGL_Data!$S$3)</f>
        <v>6</v>
      </c>
      <c r="H145" s="31">
        <f t="shared" si="14"/>
        <v>0</v>
      </c>
      <c r="J145" s="31">
        <f t="shared" si="15"/>
        <v>6</v>
      </c>
      <c r="K145" s="31">
        <f t="shared" si="16"/>
        <v>6</v>
      </c>
      <c r="L145" s="31">
        <v>0</v>
      </c>
      <c r="M145" s="31">
        <f t="shared" si="17"/>
        <v>6</v>
      </c>
      <c r="N145" s="31">
        <f t="shared" si="18"/>
        <v>6</v>
      </c>
      <c r="O145" s="30">
        <f>NGL_Data!$J145</f>
        <v>0</v>
      </c>
      <c r="P145" s="30">
        <f t="shared" si="19"/>
        <v>0</v>
      </c>
      <c r="Q145" s="30">
        <f>NGL_Data!Q145</f>
        <v>0</v>
      </c>
      <c r="R145" s="30">
        <f t="shared" si="20"/>
        <v>0</v>
      </c>
      <c r="S145" s="30">
        <f>NGL_Data!$N145</f>
        <v>0</v>
      </c>
    </row>
    <row r="146" spans="1:19" x14ac:dyDescent="0.35">
      <c r="A146" s="78" t="str">
        <f>NGL_Data!A146</f>
        <v>3+425</v>
      </c>
      <c r="B146" s="31">
        <f>NGL_Data!$S$2-((NGL_Data!$J146-NGL_Data!$Q146)*NGL_Data!$S$3)-((NGL_Data!$N146-NGL_Data!$Q146)*NGL_Data!$S$3)</f>
        <v>12</v>
      </c>
      <c r="C146" s="31">
        <f>NGL_Data!$K146-NGL_Data!$Q146</f>
        <v>0</v>
      </c>
      <c r="D146" s="31">
        <f>NGL_Data!$S$2-($B146/2)-((NGL_Data!$N146-NGL_Data!$Q146)*NGL_Data!$S$3)</f>
        <v>6</v>
      </c>
      <c r="E146" s="31">
        <f>NGL_Data!$L146-NGL_Data!$Q146</f>
        <v>0</v>
      </c>
      <c r="F146" s="31">
        <f>NGL_Data!$M146-NGL_Data!$Q146</f>
        <v>0</v>
      </c>
      <c r="G146" s="31">
        <f>NGL_Data!$S$2-($B146/2)-((NGL_Data!$J146-NGL_Data!$Q146)*NGL_Data!$S$3)</f>
        <v>6</v>
      </c>
      <c r="H146" s="31">
        <f t="shared" si="14"/>
        <v>0</v>
      </c>
      <c r="J146" s="31">
        <f t="shared" si="15"/>
        <v>6</v>
      </c>
      <c r="K146" s="31">
        <f t="shared" si="16"/>
        <v>6</v>
      </c>
      <c r="L146" s="31">
        <v>0</v>
      </c>
      <c r="M146" s="31">
        <f t="shared" si="17"/>
        <v>6</v>
      </c>
      <c r="N146" s="31">
        <f t="shared" si="18"/>
        <v>6</v>
      </c>
      <c r="O146" s="30">
        <f>NGL_Data!$J146</f>
        <v>0</v>
      </c>
      <c r="P146" s="30">
        <f t="shared" si="19"/>
        <v>0</v>
      </c>
      <c r="Q146" s="30">
        <f>NGL_Data!Q146</f>
        <v>0</v>
      </c>
      <c r="R146" s="30">
        <f t="shared" si="20"/>
        <v>0</v>
      </c>
      <c r="S146" s="30">
        <f>NGL_Data!$N146</f>
        <v>0</v>
      </c>
    </row>
    <row r="147" spans="1:19" x14ac:dyDescent="0.35">
      <c r="A147" s="78" t="str">
        <f>NGL_Data!A147</f>
        <v>3+450</v>
      </c>
      <c r="B147" s="31">
        <f>NGL_Data!$S$2-((NGL_Data!$J147-NGL_Data!$Q147)*NGL_Data!$S$3)-((NGL_Data!$N147-NGL_Data!$Q147)*NGL_Data!$S$3)</f>
        <v>12</v>
      </c>
      <c r="C147" s="31">
        <f>NGL_Data!$K147-NGL_Data!$Q147</f>
        <v>0</v>
      </c>
      <c r="D147" s="31">
        <f>NGL_Data!$S$2-($B147/2)-((NGL_Data!$N147-NGL_Data!$Q147)*NGL_Data!$S$3)</f>
        <v>6</v>
      </c>
      <c r="E147" s="31">
        <f>NGL_Data!$L147-NGL_Data!$Q147</f>
        <v>0</v>
      </c>
      <c r="F147" s="31">
        <f>NGL_Data!$M147-NGL_Data!$Q147</f>
        <v>0</v>
      </c>
      <c r="G147" s="31">
        <f>NGL_Data!$S$2-($B147/2)-((NGL_Data!$J147-NGL_Data!$Q147)*NGL_Data!$S$3)</f>
        <v>6</v>
      </c>
      <c r="H147" s="31">
        <f t="shared" si="14"/>
        <v>0</v>
      </c>
      <c r="J147" s="31">
        <f t="shared" si="15"/>
        <v>6</v>
      </c>
      <c r="K147" s="31">
        <f t="shared" si="16"/>
        <v>6</v>
      </c>
      <c r="L147" s="31">
        <v>0</v>
      </c>
      <c r="M147" s="31">
        <f t="shared" si="17"/>
        <v>6</v>
      </c>
      <c r="N147" s="31">
        <f t="shared" si="18"/>
        <v>6</v>
      </c>
      <c r="O147" s="30">
        <f>NGL_Data!$J147</f>
        <v>0</v>
      </c>
      <c r="P147" s="30">
        <f t="shared" si="19"/>
        <v>0</v>
      </c>
      <c r="Q147" s="30">
        <f>NGL_Data!Q147</f>
        <v>0</v>
      </c>
      <c r="R147" s="30">
        <f t="shared" si="20"/>
        <v>0</v>
      </c>
      <c r="S147" s="30">
        <f>NGL_Data!$N147</f>
        <v>0</v>
      </c>
    </row>
    <row r="148" spans="1:19" x14ac:dyDescent="0.35">
      <c r="A148" s="78" t="str">
        <f>NGL_Data!A148</f>
        <v>3+475</v>
      </c>
      <c r="B148" s="31">
        <f>NGL_Data!$S$2-((NGL_Data!$J148-NGL_Data!$Q148)*NGL_Data!$S$3)-((NGL_Data!$N148-NGL_Data!$Q148)*NGL_Data!$S$3)</f>
        <v>12</v>
      </c>
      <c r="C148" s="31">
        <f>NGL_Data!$K148-NGL_Data!$Q148</f>
        <v>0</v>
      </c>
      <c r="D148" s="31">
        <f>NGL_Data!$S$2-($B148/2)-((NGL_Data!$N148-NGL_Data!$Q148)*NGL_Data!$S$3)</f>
        <v>6</v>
      </c>
      <c r="E148" s="31">
        <f>NGL_Data!$L148-NGL_Data!$Q148</f>
        <v>0</v>
      </c>
      <c r="F148" s="31">
        <f>NGL_Data!$M148-NGL_Data!$Q148</f>
        <v>0</v>
      </c>
      <c r="G148" s="31">
        <f>NGL_Data!$S$2-($B148/2)-((NGL_Data!$J148-NGL_Data!$Q148)*NGL_Data!$S$3)</f>
        <v>6</v>
      </c>
      <c r="H148" s="31">
        <f t="shared" si="14"/>
        <v>0</v>
      </c>
      <c r="J148" s="31">
        <f t="shared" si="15"/>
        <v>6</v>
      </c>
      <c r="K148" s="31">
        <f t="shared" si="16"/>
        <v>6</v>
      </c>
      <c r="L148" s="31">
        <v>0</v>
      </c>
      <c r="M148" s="31">
        <f t="shared" si="17"/>
        <v>6</v>
      </c>
      <c r="N148" s="31">
        <f t="shared" si="18"/>
        <v>6</v>
      </c>
      <c r="O148" s="30">
        <f>NGL_Data!$J148</f>
        <v>0</v>
      </c>
      <c r="P148" s="30">
        <f t="shared" si="19"/>
        <v>0</v>
      </c>
      <c r="Q148" s="30">
        <f>NGL_Data!Q148</f>
        <v>0</v>
      </c>
      <c r="R148" s="30">
        <f t="shared" si="20"/>
        <v>0</v>
      </c>
      <c r="S148" s="30">
        <f>NGL_Data!$N148</f>
        <v>0</v>
      </c>
    </row>
    <row r="149" spans="1:19" x14ac:dyDescent="0.35">
      <c r="A149" s="78" t="str">
        <f>NGL_Data!A149</f>
        <v>3+500</v>
      </c>
      <c r="B149" s="31">
        <f>NGL_Data!$S$2-((NGL_Data!$J149-NGL_Data!$Q149)*NGL_Data!$S$3)-((NGL_Data!$N149-NGL_Data!$Q149)*NGL_Data!$S$3)</f>
        <v>12</v>
      </c>
      <c r="C149" s="31">
        <f>NGL_Data!$K149-NGL_Data!$Q149</f>
        <v>0</v>
      </c>
      <c r="D149" s="31">
        <f>NGL_Data!$S$2-($B149/2)-((NGL_Data!$N149-NGL_Data!$Q149)*NGL_Data!$S$3)</f>
        <v>6</v>
      </c>
      <c r="E149" s="31">
        <f>NGL_Data!$L149-NGL_Data!$Q149</f>
        <v>0</v>
      </c>
      <c r="F149" s="31">
        <f>NGL_Data!$M149-NGL_Data!$Q149</f>
        <v>0</v>
      </c>
      <c r="G149" s="31">
        <f>NGL_Data!$S$2-($B149/2)-((NGL_Data!$J149-NGL_Data!$Q149)*NGL_Data!$S$3)</f>
        <v>6</v>
      </c>
      <c r="H149" s="31">
        <f t="shared" si="14"/>
        <v>0</v>
      </c>
      <c r="J149" s="31">
        <f t="shared" si="15"/>
        <v>6</v>
      </c>
      <c r="K149" s="31">
        <f t="shared" si="16"/>
        <v>6</v>
      </c>
      <c r="L149" s="31">
        <v>0</v>
      </c>
      <c r="M149" s="31">
        <f t="shared" si="17"/>
        <v>6</v>
      </c>
      <c r="N149" s="31">
        <f t="shared" si="18"/>
        <v>6</v>
      </c>
      <c r="O149" s="30">
        <f>NGL_Data!$J149</f>
        <v>0</v>
      </c>
      <c r="P149" s="30">
        <f t="shared" si="19"/>
        <v>0</v>
      </c>
      <c r="Q149" s="30">
        <f>NGL_Data!Q149</f>
        <v>0</v>
      </c>
      <c r="R149" s="30">
        <f t="shared" si="20"/>
        <v>0</v>
      </c>
      <c r="S149" s="30">
        <f>NGL_Data!$N149</f>
        <v>0</v>
      </c>
    </row>
    <row r="150" spans="1:19" x14ac:dyDescent="0.35">
      <c r="A150" s="78" t="str">
        <f>NGL_Data!A150</f>
        <v>3+525</v>
      </c>
      <c r="B150" s="31">
        <f>NGL_Data!$S$2-((NGL_Data!$J150-NGL_Data!$Q150)*NGL_Data!$S$3)-((NGL_Data!$N150-NGL_Data!$Q150)*NGL_Data!$S$3)</f>
        <v>12</v>
      </c>
      <c r="C150" s="31">
        <f>NGL_Data!$K150-NGL_Data!$Q150</f>
        <v>0</v>
      </c>
      <c r="D150" s="31">
        <f>NGL_Data!$S$2-($B150/2)-((NGL_Data!$N150-NGL_Data!$Q150)*NGL_Data!$S$3)</f>
        <v>6</v>
      </c>
      <c r="E150" s="31">
        <f>NGL_Data!$L150-NGL_Data!$Q150</f>
        <v>0</v>
      </c>
      <c r="F150" s="31">
        <f>NGL_Data!$M150-NGL_Data!$Q150</f>
        <v>0</v>
      </c>
      <c r="G150" s="31">
        <f>NGL_Data!$S$2-($B150/2)-((NGL_Data!$J150-NGL_Data!$Q150)*NGL_Data!$S$3)</f>
        <v>6</v>
      </c>
      <c r="H150" s="31">
        <f t="shared" si="14"/>
        <v>0</v>
      </c>
      <c r="J150" s="31">
        <f t="shared" si="15"/>
        <v>6</v>
      </c>
      <c r="K150" s="31">
        <f t="shared" si="16"/>
        <v>6</v>
      </c>
      <c r="L150" s="31">
        <v>0</v>
      </c>
      <c r="M150" s="31">
        <f t="shared" si="17"/>
        <v>6</v>
      </c>
      <c r="N150" s="31">
        <f t="shared" si="18"/>
        <v>6</v>
      </c>
      <c r="O150" s="30">
        <f>NGL_Data!$J150</f>
        <v>0</v>
      </c>
      <c r="P150" s="30">
        <f t="shared" si="19"/>
        <v>0</v>
      </c>
      <c r="Q150" s="30">
        <f>NGL_Data!Q150</f>
        <v>0</v>
      </c>
      <c r="R150" s="30">
        <f t="shared" si="20"/>
        <v>0</v>
      </c>
      <c r="S150" s="30">
        <f>NGL_Data!$N150</f>
        <v>0</v>
      </c>
    </row>
  </sheetData>
  <mergeCells count="4">
    <mergeCell ref="A5:A6"/>
    <mergeCell ref="J5:N5"/>
    <mergeCell ref="O5:S5"/>
    <mergeCell ref="B5:H5"/>
  </mergeCells>
  <printOptions horizontalCentered="1"/>
  <pageMargins left="0.24" right="0.19" top="0.32" bottom="0.31496062992125984" header="0.19685039370078741" footer="0.2362204724409449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26CD6-615D-4471-9548-190656DC7689}">
  <dimension ref="A1:BG152"/>
  <sheetViews>
    <sheetView showGridLines="0" topLeftCell="AI1" zoomScaleNormal="100" workbookViewId="0">
      <selection activeCell="AV17" sqref="AV17"/>
    </sheetView>
  </sheetViews>
  <sheetFormatPr defaultColWidth="8.77734375" defaultRowHeight="15.6" x14ac:dyDescent="0.3"/>
  <cols>
    <col min="1" max="3" width="8.77734375" style="46"/>
    <col min="4" max="8" width="6.109375" style="46" bestFit="1" customWidth="1"/>
    <col min="9" max="13" width="8.77734375" style="70"/>
    <col min="14" max="18" width="6.109375" style="70" bestFit="1" customWidth="1"/>
    <col min="19" max="19" width="6.109375" style="70" customWidth="1"/>
    <col min="20" max="24" width="2.33203125" style="70" bestFit="1" customWidth="1"/>
    <col min="25" max="26" width="8.77734375" style="46"/>
    <col min="27" max="27" width="8.77734375" style="75"/>
    <col min="28" max="31" width="8.77734375" style="46"/>
    <col min="32" max="36" width="2.44140625" style="46" bestFit="1" customWidth="1"/>
    <col min="37" max="51" width="8.77734375" style="46"/>
    <col min="52" max="52" width="8.77734375" style="70"/>
    <col min="53" max="58" width="8.77734375" style="46"/>
    <col min="59" max="59" width="8.77734375" style="70"/>
    <col min="60" max="16384" width="8.77734375" style="46"/>
  </cols>
  <sheetData>
    <row r="1" spans="1:54" x14ac:dyDescent="0.3">
      <c r="B1" s="46">
        <v>1</v>
      </c>
      <c r="C1" s="46">
        <v>2</v>
      </c>
      <c r="D1" s="46">
        <v>3</v>
      </c>
      <c r="E1" s="46">
        <v>4</v>
      </c>
      <c r="F1" s="46">
        <v>5</v>
      </c>
      <c r="G1" s="46">
        <v>6</v>
      </c>
      <c r="H1" s="46">
        <v>7</v>
      </c>
      <c r="I1" s="46">
        <v>8</v>
      </c>
      <c r="J1" s="46">
        <v>9</v>
      </c>
      <c r="K1" s="46">
        <v>10</v>
      </c>
      <c r="L1" s="46">
        <v>11</v>
      </c>
      <c r="M1" s="46">
        <v>12</v>
      </c>
      <c r="N1" s="46">
        <v>13</v>
      </c>
      <c r="O1" s="46">
        <v>14</v>
      </c>
      <c r="P1" s="46">
        <v>15</v>
      </c>
      <c r="Q1" s="46">
        <v>16</v>
      </c>
      <c r="R1" s="46">
        <v>17</v>
      </c>
      <c r="S1" s="46">
        <v>18</v>
      </c>
      <c r="T1" s="46">
        <v>19</v>
      </c>
      <c r="U1" s="46">
        <v>20</v>
      </c>
      <c r="V1" s="46">
        <v>21</v>
      </c>
      <c r="W1" s="46">
        <v>22</v>
      </c>
      <c r="X1" s="46">
        <v>23</v>
      </c>
      <c r="Y1" s="46">
        <v>24</v>
      </c>
      <c r="Z1" s="46">
        <v>25</v>
      </c>
      <c r="AA1" s="46">
        <v>26</v>
      </c>
      <c r="AB1" s="46">
        <v>27</v>
      </c>
      <c r="AC1" s="46">
        <v>28</v>
      </c>
      <c r="AD1" s="46">
        <v>29</v>
      </c>
      <c r="AE1" s="46">
        <v>30</v>
      </c>
      <c r="AF1" s="46">
        <v>31</v>
      </c>
      <c r="AG1" s="46">
        <v>32</v>
      </c>
      <c r="AH1" s="46">
        <v>33</v>
      </c>
      <c r="AI1" s="46">
        <v>34</v>
      </c>
      <c r="AJ1" s="46">
        <v>35</v>
      </c>
      <c r="AK1" s="46">
        <v>36</v>
      </c>
      <c r="AL1" s="46">
        <v>37</v>
      </c>
      <c r="AM1" s="46">
        <v>38</v>
      </c>
      <c r="AN1" s="46">
        <v>39</v>
      </c>
      <c r="AO1" s="46">
        <v>40</v>
      </c>
      <c r="AP1" s="46">
        <v>41</v>
      </c>
      <c r="AQ1" s="46">
        <v>42</v>
      </c>
      <c r="AR1" s="46">
        <v>43</v>
      </c>
      <c r="AS1" s="46">
        <v>44</v>
      </c>
      <c r="AT1" s="46">
        <v>45</v>
      </c>
      <c r="AU1" s="46">
        <v>46</v>
      </c>
      <c r="AV1" s="46">
        <v>47</v>
      </c>
      <c r="AW1" s="46">
        <v>48</v>
      </c>
      <c r="AX1" s="46">
        <v>49</v>
      </c>
      <c r="AY1" s="46">
        <v>50</v>
      </c>
      <c r="AZ1" s="46">
        <v>51</v>
      </c>
      <c r="BA1" s="46">
        <v>52</v>
      </c>
      <c r="BB1" s="46">
        <v>53</v>
      </c>
    </row>
    <row r="2" spans="1:54" x14ac:dyDescent="0.3">
      <c r="B2" s="121" t="s">
        <v>78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19" t="s">
        <v>225</v>
      </c>
    </row>
    <row r="3" spans="1:54" x14ac:dyDescent="0.3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0"/>
    </row>
    <row r="4" spans="1:54" x14ac:dyDescent="0.3">
      <c r="B4" s="50"/>
      <c r="C4" s="122" t="s">
        <v>219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3" t="s">
        <v>0</v>
      </c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5"/>
      <c r="BB4" s="83" t="s">
        <v>226</v>
      </c>
    </row>
    <row r="5" spans="1:54" x14ac:dyDescent="0.3">
      <c r="B5" s="52" t="s">
        <v>1</v>
      </c>
      <c r="C5" s="126" t="s">
        <v>18</v>
      </c>
      <c r="D5" s="127"/>
      <c r="E5" s="127"/>
      <c r="F5" s="127"/>
      <c r="G5" s="127"/>
      <c r="H5" s="127"/>
      <c r="I5" s="127"/>
      <c r="J5" s="127"/>
      <c r="K5" s="128" t="s">
        <v>17</v>
      </c>
      <c r="L5" s="127" t="s">
        <v>19</v>
      </c>
      <c r="M5" s="127"/>
      <c r="N5" s="127"/>
      <c r="O5" s="127"/>
      <c r="P5" s="127"/>
      <c r="Q5" s="127"/>
      <c r="R5" s="127"/>
      <c r="S5" s="129"/>
      <c r="T5" s="130" t="s">
        <v>77</v>
      </c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2"/>
      <c r="AK5" s="133" t="s">
        <v>218</v>
      </c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84" t="s">
        <v>227</v>
      </c>
    </row>
    <row r="6" spans="1:54" x14ac:dyDescent="0.3">
      <c r="B6" s="53"/>
      <c r="C6" s="54" t="s">
        <v>59</v>
      </c>
      <c r="D6" s="54" t="s">
        <v>60</v>
      </c>
      <c r="E6" s="55" t="s">
        <v>61</v>
      </c>
      <c r="F6" s="54" t="s">
        <v>62</v>
      </c>
      <c r="G6" s="55" t="s">
        <v>63</v>
      </c>
      <c r="H6" s="54" t="s">
        <v>58</v>
      </c>
      <c r="I6" s="55" t="s">
        <v>57</v>
      </c>
      <c r="J6" s="77" t="s">
        <v>56</v>
      </c>
      <c r="K6" s="128"/>
      <c r="L6" s="54" t="s">
        <v>64</v>
      </c>
      <c r="M6" s="54" t="s">
        <v>65</v>
      </c>
      <c r="N6" s="54" t="s">
        <v>66</v>
      </c>
      <c r="O6" s="54" t="s">
        <v>67</v>
      </c>
      <c r="P6" s="54" t="s">
        <v>68</v>
      </c>
      <c r="Q6" s="54" t="s">
        <v>69</v>
      </c>
      <c r="R6" s="54" t="s">
        <v>70</v>
      </c>
      <c r="S6" s="54" t="s">
        <v>71</v>
      </c>
      <c r="T6" s="56" t="s">
        <v>59</v>
      </c>
      <c r="U6" s="56" t="s">
        <v>60</v>
      </c>
      <c r="V6" s="56" t="s">
        <v>61</v>
      </c>
      <c r="W6" s="56" t="s">
        <v>62</v>
      </c>
      <c r="X6" s="56" t="s">
        <v>63</v>
      </c>
      <c r="Y6" s="56" t="s">
        <v>57</v>
      </c>
      <c r="Z6" s="56" t="s">
        <v>221</v>
      </c>
      <c r="AA6" s="56" t="s">
        <v>56</v>
      </c>
      <c r="AB6" s="56" t="s">
        <v>17</v>
      </c>
      <c r="AC6" s="56" t="s">
        <v>64</v>
      </c>
      <c r="AD6" s="56" t="s">
        <v>222</v>
      </c>
      <c r="AE6" s="56" t="s">
        <v>65</v>
      </c>
      <c r="AF6" s="56" t="s">
        <v>67</v>
      </c>
      <c r="AG6" s="56" t="s">
        <v>68</v>
      </c>
      <c r="AH6" s="56" t="s">
        <v>69</v>
      </c>
      <c r="AI6" s="56" t="s">
        <v>70</v>
      </c>
      <c r="AJ6" s="56" t="s">
        <v>71</v>
      </c>
      <c r="AK6" s="57" t="s">
        <v>60</v>
      </c>
      <c r="AL6" s="57" t="s">
        <v>61</v>
      </c>
      <c r="AM6" s="57" t="s">
        <v>62</v>
      </c>
      <c r="AN6" s="57" t="s">
        <v>63</v>
      </c>
      <c r="AO6" s="57" t="s">
        <v>58</v>
      </c>
      <c r="AP6" s="57" t="s">
        <v>57</v>
      </c>
      <c r="AQ6" s="57" t="s">
        <v>223</v>
      </c>
      <c r="AR6" s="57" t="s">
        <v>56</v>
      </c>
      <c r="AS6" s="57" t="s">
        <v>17</v>
      </c>
      <c r="AT6" s="57" t="s">
        <v>64</v>
      </c>
      <c r="AU6" s="57" t="s">
        <v>224</v>
      </c>
      <c r="AV6" s="57" t="s">
        <v>65</v>
      </c>
      <c r="AW6" s="57" t="s">
        <v>66</v>
      </c>
      <c r="AX6" s="57" t="s">
        <v>67</v>
      </c>
      <c r="AY6" s="57" t="s">
        <v>68</v>
      </c>
      <c r="AZ6" s="57" t="s">
        <v>69</v>
      </c>
      <c r="BA6" s="57" t="s">
        <v>70</v>
      </c>
      <c r="BB6" s="85" t="s">
        <v>228</v>
      </c>
    </row>
    <row r="7" spans="1:54" x14ac:dyDescent="0.3">
      <c r="A7" s="70"/>
      <c r="B7" s="59" t="str">
        <f>Cross_section!$S$7</f>
        <v>0+025</v>
      </c>
      <c r="C7" s="60">
        <f>VLOOKUP($B$7,$B$10:$BA$152,B1+1)</f>
        <v>98.55</v>
      </c>
      <c r="D7" s="60">
        <f t="shared" ref="D7:S7" si="0">VLOOKUP($B$7,$B$10:$BA$152,C1+1)</f>
        <v>98.55</v>
      </c>
      <c r="E7" s="60">
        <f t="shared" si="0"/>
        <v>98.55</v>
      </c>
      <c r="F7" s="60">
        <f t="shared" si="0"/>
        <v>98.55</v>
      </c>
      <c r="G7" s="60">
        <f t="shared" si="0"/>
        <v>98.55</v>
      </c>
      <c r="H7" s="60">
        <f t="shared" si="0"/>
        <v>98.55</v>
      </c>
      <c r="I7" s="60">
        <f t="shared" si="0"/>
        <v>98.55</v>
      </c>
      <c r="J7" s="60">
        <f t="shared" si="0"/>
        <v>97.399999999999991</v>
      </c>
      <c r="K7" s="60">
        <f t="shared" si="0"/>
        <v>97.149999999999991</v>
      </c>
      <c r="L7" s="60">
        <f t="shared" si="0"/>
        <v>97.289999999999992</v>
      </c>
      <c r="M7" s="60">
        <f t="shared" si="0"/>
        <v>98.53</v>
      </c>
      <c r="N7" s="60">
        <f t="shared" si="0"/>
        <v>98.53</v>
      </c>
      <c r="O7" s="60">
        <f t="shared" si="0"/>
        <v>98.53</v>
      </c>
      <c r="P7" s="60">
        <f t="shared" si="0"/>
        <v>98.53</v>
      </c>
      <c r="Q7" s="60">
        <f t="shared" si="0"/>
        <v>98.53</v>
      </c>
      <c r="R7" s="60">
        <f t="shared" si="0"/>
        <v>98.53</v>
      </c>
      <c r="S7" s="60">
        <f t="shared" si="0"/>
        <v>98.53</v>
      </c>
      <c r="T7" s="61"/>
      <c r="U7" s="61"/>
      <c r="V7" s="61"/>
      <c r="W7" s="61"/>
      <c r="X7" s="61"/>
      <c r="Y7" s="60">
        <f>VLOOKUP($B$7,$B$10:$BA$152,X1+1)</f>
        <v>6.009999999999998</v>
      </c>
      <c r="Z7" s="60">
        <f t="shared" ref="Z7:AE7" si="1">VLOOKUP($B$7,$B$10:$BA$152,Y1+1)</f>
        <v>5</v>
      </c>
      <c r="AA7" s="60">
        <f t="shared" si="1"/>
        <v>3.4600000000000009</v>
      </c>
      <c r="AB7" s="60">
        <f t="shared" si="1"/>
        <v>0</v>
      </c>
      <c r="AC7" s="60">
        <f t="shared" si="1"/>
        <v>3.4600000000000009</v>
      </c>
      <c r="AD7" s="60">
        <f t="shared" si="1"/>
        <v>5</v>
      </c>
      <c r="AE7" s="60">
        <f t="shared" si="1"/>
        <v>5.990000000000002</v>
      </c>
      <c r="AF7" s="61"/>
      <c r="AG7" s="61"/>
      <c r="AH7" s="61"/>
      <c r="AI7" s="61"/>
      <c r="AJ7" s="61"/>
      <c r="AK7" s="60">
        <f>VLOOKUP($B$7,$B$10:$BA$152,AJ1+1)</f>
        <v>98.55</v>
      </c>
      <c r="AL7" s="60">
        <f t="shared" ref="AL7:BA7" si="2">VLOOKUP($B$7,$B$10:$BA$152,AK1+1)</f>
        <v>98.55</v>
      </c>
      <c r="AM7" s="60">
        <f t="shared" si="2"/>
        <v>99.75</v>
      </c>
      <c r="AN7" s="60">
        <f t="shared" si="2"/>
        <v>99.75</v>
      </c>
      <c r="AO7" s="60">
        <f t="shared" si="2"/>
        <v>98.55</v>
      </c>
      <c r="AP7" s="60">
        <f t="shared" si="2"/>
        <v>98.55</v>
      </c>
      <c r="AQ7" s="60">
        <f t="shared" si="2"/>
        <v>97.275000000000006</v>
      </c>
      <c r="AR7" s="60">
        <f t="shared" si="2"/>
        <v>96</v>
      </c>
      <c r="AS7" s="60">
        <f t="shared" si="2"/>
        <v>96</v>
      </c>
      <c r="AT7" s="60">
        <f t="shared" si="2"/>
        <v>96</v>
      </c>
      <c r="AU7" s="60">
        <f t="shared" si="2"/>
        <v>97.265000000000001</v>
      </c>
      <c r="AV7" s="60">
        <f t="shared" si="2"/>
        <v>98.53</v>
      </c>
      <c r="AW7" s="60">
        <f t="shared" si="2"/>
        <v>98.53</v>
      </c>
      <c r="AX7" s="60">
        <f t="shared" si="2"/>
        <v>99.73</v>
      </c>
      <c r="AY7" s="60">
        <f t="shared" si="2"/>
        <v>99.73</v>
      </c>
      <c r="AZ7" s="60">
        <f t="shared" si="2"/>
        <v>98.53</v>
      </c>
      <c r="BA7" s="60">
        <f t="shared" si="2"/>
        <v>98.53</v>
      </c>
      <c r="BB7" s="60">
        <f>VLOOKUP($B$7,$B$10:$BB$152,BA1+1)</f>
        <v>12.049549999999922</v>
      </c>
    </row>
    <row r="8" spans="1:54" x14ac:dyDescent="0.3">
      <c r="A8" s="70"/>
      <c r="B8" s="59" t="str">
        <f>Cross_section!$S$8</f>
        <v>0+000</v>
      </c>
      <c r="C8" s="60">
        <f>VLOOKUP($B$8,$B$10:$BA$152,B1+1)</f>
        <v>98.85</v>
      </c>
      <c r="D8" s="60">
        <f t="shared" ref="D8:S8" si="3">VLOOKUP($B$8,$B$10:$BA$152,C1+1)</f>
        <v>98.85</v>
      </c>
      <c r="E8" s="60">
        <f t="shared" si="3"/>
        <v>98.85</v>
      </c>
      <c r="F8" s="60">
        <f t="shared" si="3"/>
        <v>98.85</v>
      </c>
      <c r="G8" s="60">
        <f t="shared" si="3"/>
        <v>98.85</v>
      </c>
      <c r="H8" s="60">
        <f t="shared" si="3"/>
        <v>98.85</v>
      </c>
      <c r="I8" s="60">
        <f t="shared" si="3"/>
        <v>98.85</v>
      </c>
      <c r="J8" s="60">
        <f t="shared" si="3"/>
        <v>97.03</v>
      </c>
      <c r="K8" s="60">
        <f t="shared" si="3"/>
        <v>97.05</v>
      </c>
      <c r="L8" s="60">
        <f t="shared" si="3"/>
        <v>97.149999999999991</v>
      </c>
      <c r="M8" s="60">
        <f t="shared" si="3"/>
        <v>99.199999999999989</v>
      </c>
      <c r="N8" s="60">
        <f t="shared" si="3"/>
        <v>99.199999999999989</v>
      </c>
      <c r="O8" s="60">
        <f t="shared" si="3"/>
        <v>99.199999999999989</v>
      </c>
      <c r="P8" s="60">
        <f t="shared" si="3"/>
        <v>99.199999999999989</v>
      </c>
      <c r="Q8" s="60">
        <f t="shared" si="3"/>
        <v>99.199999999999989</v>
      </c>
      <c r="R8" s="60">
        <f t="shared" si="3"/>
        <v>99.199999999999989</v>
      </c>
      <c r="S8" s="60">
        <f t="shared" si="3"/>
        <v>99.199999999999989</v>
      </c>
      <c r="T8" s="61"/>
      <c r="U8" s="61"/>
      <c r="V8" s="61"/>
      <c r="W8" s="61"/>
      <c r="X8" s="61"/>
      <c r="Y8" s="60">
        <f>VLOOKUP($B$8,$B$10:$BA$152,X1+1)</f>
        <v>5.8250000000000028</v>
      </c>
      <c r="Z8" s="60">
        <f t="shared" ref="Z8:AE8" si="4">VLOOKUP($B$8,$B$10:$BA$152,Y1+1)</f>
        <v>5</v>
      </c>
      <c r="AA8" s="60">
        <f t="shared" si="4"/>
        <v>1.9750000000000085</v>
      </c>
      <c r="AB8" s="60">
        <f t="shared" si="4"/>
        <v>0</v>
      </c>
      <c r="AC8" s="60">
        <f t="shared" si="4"/>
        <v>1.9750000000000085</v>
      </c>
      <c r="AD8" s="60">
        <f t="shared" si="4"/>
        <v>5</v>
      </c>
      <c r="AE8" s="60">
        <f t="shared" si="4"/>
        <v>6.1749999999999972</v>
      </c>
      <c r="AF8" s="61"/>
      <c r="AG8" s="61"/>
      <c r="AH8" s="61"/>
      <c r="AI8" s="61"/>
      <c r="AJ8" s="61"/>
      <c r="AK8" s="60">
        <f>VLOOKUP($B$8,$B$10:$BA$152,AJ1+1)</f>
        <v>98.85</v>
      </c>
      <c r="AL8" s="60">
        <f t="shared" ref="AL8:BA8" si="5">VLOOKUP($B$8,$B$10:$BA$152,AK1+1)</f>
        <v>98.85</v>
      </c>
      <c r="AM8" s="60">
        <f t="shared" si="5"/>
        <v>100.05</v>
      </c>
      <c r="AN8" s="60">
        <f t="shared" si="5"/>
        <v>100.05</v>
      </c>
      <c r="AO8" s="60">
        <f t="shared" si="5"/>
        <v>98.85</v>
      </c>
      <c r="AP8" s="60">
        <f t="shared" si="5"/>
        <v>98.85</v>
      </c>
      <c r="AQ8" s="60">
        <f t="shared" si="5"/>
        <v>96.924999999999997</v>
      </c>
      <c r="AR8" s="60">
        <f t="shared" si="5"/>
        <v>95</v>
      </c>
      <c r="AS8" s="60">
        <f t="shared" si="5"/>
        <v>95</v>
      </c>
      <c r="AT8" s="60">
        <f t="shared" si="5"/>
        <v>95</v>
      </c>
      <c r="AU8" s="60">
        <f t="shared" si="5"/>
        <v>97.1</v>
      </c>
      <c r="AV8" s="60">
        <f t="shared" si="5"/>
        <v>99.199999999999989</v>
      </c>
      <c r="AW8" s="60">
        <f t="shared" si="5"/>
        <v>99.199999999999989</v>
      </c>
      <c r="AX8" s="60">
        <f t="shared" si="5"/>
        <v>100.39999999999999</v>
      </c>
      <c r="AY8" s="60">
        <f t="shared" si="5"/>
        <v>100.39999999999999</v>
      </c>
      <c r="AZ8" s="60">
        <f t="shared" si="5"/>
        <v>99.199999999999989</v>
      </c>
      <c r="BA8" s="60">
        <f t="shared" si="5"/>
        <v>99.199999999999989</v>
      </c>
      <c r="BB8" s="60">
        <f>VLOOKUP($B$8,$B$10:$BB$152,BA1+1)</f>
        <v>16.599249999999987</v>
      </c>
    </row>
    <row r="9" spans="1:54" x14ac:dyDescent="0.3">
      <c r="B9" s="62" t="str">
        <f>NGL_Data!A7</f>
        <v>BM0</v>
      </c>
      <c r="C9" s="63"/>
      <c r="D9" s="63"/>
      <c r="E9" s="63"/>
      <c r="F9" s="63"/>
      <c r="G9" s="63"/>
      <c r="H9" s="63"/>
      <c r="I9" s="63"/>
      <c r="J9" s="63"/>
      <c r="K9" s="64">
        <f>NGL_Data!L7</f>
        <v>100</v>
      </c>
      <c r="L9" s="65"/>
      <c r="M9" s="65"/>
      <c r="N9" s="65"/>
      <c r="O9" s="65"/>
      <c r="P9" s="65"/>
      <c r="Q9" s="65"/>
      <c r="R9" s="65"/>
      <c r="S9" s="65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86"/>
    </row>
    <row r="10" spans="1:54" x14ac:dyDescent="0.3">
      <c r="B10" s="62" t="str">
        <f>NGL_Data!A8</f>
        <v>0+000</v>
      </c>
      <c r="C10" s="71">
        <f t="shared" ref="C10:H25" si="6">D10</f>
        <v>98.85</v>
      </c>
      <c r="D10" s="71">
        <f t="shared" si="6"/>
        <v>98.85</v>
      </c>
      <c r="E10" s="71">
        <f t="shared" si="6"/>
        <v>98.85</v>
      </c>
      <c r="F10" s="71">
        <f t="shared" si="6"/>
        <v>98.85</v>
      </c>
      <c r="G10" s="71">
        <f t="shared" si="6"/>
        <v>98.85</v>
      </c>
      <c r="H10" s="71">
        <f t="shared" si="6"/>
        <v>98.85</v>
      </c>
      <c r="I10" s="64">
        <f>NGL_Data!J8</f>
        <v>98.85</v>
      </c>
      <c r="J10" s="64">
        <f>NGL_Data!K8</f>
        <v>97.03</v>
      </c>
      <c r="K10" s="64">
        <f>NGL_Data!L8</f>
        <v>97.05</v>
      </c>
      <c r="L10" s="64">
        <f>NGL_Data!M8</f>
        <v>97.149999999999991</v>
      </c>
      <c r="M10" s="64">
        <f>NGL_Data!N8</f>
        <v>99.199999999999989</v>
      </c>
      <c r="N10" s="64">
        <f t="shared" ref="N10:S25" si="7">M10</f>
        <v>99.199999999999989</v>
      </c>
      <c r="O10" s="64">
        <f t="shared" si="7"/>
        <v>99.199999999999989</v>
      </c>
      <c r="P10" s="64">
        <f t="shared" si="7"/>
        <v>99.199999999999989</v>
      </c>
      <c r="Q10" s="64">
        <f t="shared" si="7"/>
        <v>99.199999999999989</v>
      </c>
      <c r="R10" s="64">
        <f t="shared" si="7"/>
        <v>99.199999999999989</v>
      </c>
      <c r="S10" s="64">
        <f t="shared" si="7"/>
        <v>99.199999999999989</v>
      </c>
      <c r="T10" s="66"/>
      <c r="U10" s="66"/>
      <c r="V10" s="66"/>
      <c r="W10" s="66"/>
      <c r="X10" s="66"/>
      <c r="Y10" s="72">
        <f>Cal!$J8</f>
        <v>5.8250000000000028</v>
      </c>
      <c r="Z10" s="72">
        <f>NGL_Data!$D$6</f>
        <v>5</v>
      </c>
      <c r="AA10" s="72">
        <f>Cal!$K8</f>
        <v>1.9750000000000085</v>
      </c>
      <c r="AB10" s="72">
        <f>Cal!$L8</f>
        <v>0</v>
      </c>
      <c r="AC10" s="72">
        <f>Cal!$M8</f>
        <v>1.9750000000000085</v>
      </c>
      <c r="AD10" s="72">
        <f>NGL_Data!$H$6</f>
        <v>5</v>
      </c>
      <c r="AE10" s="72">
        <f>Cal!$N8</f>
        <v>6.1749999999999972</v>
      </c>
      <c r="AF10" s="66"/>
      <c r="AG10" s="66"/>
      <c r="AH10" s="66"/>
      <c r="AI10" s="66"/>
      <c r="AJ10" s="66"/>
      <c r="AK10" s="67">
        <f>AL10</f>
        <v>98.85</v>
      </c>
      <c r="AL10" s="67">
        <f>AO10</f>
        <v>98.85</v>
      </c>
      <c r="AM10" s="67">
        <f>AN10</f>
        <v>100.05</v>
      </c>
      <c r="AN10" s="67">
        <f>AO10+1.2</f>
        <v>100.05</v>
      </c>
      <c r="AO10" s="67">
        <f>AP10</f>
        <v>98.85</v>
      </c>
      <c r="AP10" s="67">
        <f>Cal!O8</f>
        <v>98.85</v>
      </c>
      <c r="AQ10" s="67">
        <f>(AP10+AR10)/2</f>
        <v>96.924999999999997</v>
      </c>
      <c r="AR10" s="67">
        <f>Cal!P8</f>
        <v>95</v>
      </c>
      <c r="AS10" s="67">
        <f>Cal!Q8</f>
        <v>95</v>
      </c>
      <c r="AT10" s="67">
        <f>Cal!R8</f>
        <v>95</v>
      </c>
      <c r="AU10" s="67">
        <f>(AT10+AV10)/2</f>
        <v>97.1</v>
      </c>
      <c r="AV10" s="67">
        <f>Cal!S8</f>
        <v>99.199999999999989</v>
      </c>
      <c r="AW10" s="67">
        <f>AV10</f>
        <v>99.199999999999989</v>
      </c>
      <c r="AX10" s="67">
        <f>AW10+1.2</f>
        <v>100.39999999999999</v>
      </c>
      <c r="AY10" s="67">
        <f>AX10</f>
        <v>100.39999999999999</v>
      </c>
      <c r="AZ10" s="67">
        <f>AW10</f>
        <v>99.199999999999989</v>
      </c>
      <c r="BA10" s="67">
        <f>AZ10</f>
        <v>99.199999999999989</v>
      </c>
      <c r="BB10" s="87">
        <f>Cal!H8</f>
        <v>16.599249999999987</v>
      </c>
    </row>
    <row r="11" spans="1:54" x14ac:dyDescent="0.3">
      <c r="B11" s="62" t="str">
        <f>NGL_Data!A9</f>
        <v>0+025</v>
      </c>
      <c r="C11" s="71">
        <f t="shared" si="6"/>
        <v>98.55</v>
      </c>
      <c r="D11" s="71">
        <f t="shared" si="6"/>
        <v>98.55</v>
      </c>
      <c r="E11" s="71">
        <f t="shared" si="6"/>
        <v>98.55</v>
      </c>
      <c r="F11" s="71">
        <f t="shared" si="6"/>
        <v>98.55</v>
      </c>
      <c r="G11" s="71">
        <f t="shared" si="6"/>
        <v>98.55</v>
      </c>
      <c r="H11" s="71">
        <f t="shared" si="6"/>
        <v>98.55</v>
      </c>
      <c r="I11" s="64">
        <f>NGL_Data!J9</f>
        <v>98.55</v>
      </c>
      <c r="J11" s="64">
        <f>NGL_Data!K9</f>
        <v>97.399999999999991</v>
      </c>
      <c r="K11" s="64">
        <f>NGL_Data!L9</f>
        <v>97.149999999999991</v>
      </c>
      <c r="L11" s="64">
        <f>NGL_Data!M9</f>
        <v>97.289999999999992</v>
      </c>
      <c r="M11" s="64">
        <f>NGL_Data!N9</f>
        <v>98.53</v>
      </c>
      <c r="N11" s="64">
        <f t="shared" si="7"/>
        <v>98.53</v>
      </c>
      <c r="O11" s="64">
        <f t="shared" si="7"/>
        <v>98.53</v>
      </c>
      <c r="P11" s="64">
        <f t="shared" si="7"/>
        <v>98.53</v>
      </c>
      <c r="Q11" s="64">
        <f t="shared" si="7"/>
        <v>98.53</v>
      </c>
      <c r="R11" s="64">
        <f t="shared" si="7"/>
        <v>98.53</v>
      </c>
      <c r="S11" s="64">
        <f t="shared" si="7"/>
        <v>98.53</v>
      </c>
      <c r="T11" s="66"/>
      <c r="U11" s="66"/>
      <c r="V11" s="66"/>
      <c r="W11" s="66"/>
      <c r="X11" s="66"/>
      <c r="Y11" s="72">
        <f>Cal!$J9</f>
        <v>6.009999999999998</v>
      </c>
      <c r="Z11" s="72">
        <f>NGL_Data!$D$6</f>
        <v>5</v>
      </c>
      <c r="AA11" s="72">
        <f>Cal!$K9</f>
        <v>3.4600000000000009</v>
      </c>
      <c r="AB11" s="72">
        <f>Cal!$L9</f>
        <v>0</v>
      </c>
      <c r="AC11" s="72">
        <f>Cal!$M9</f>
        <v>3.4600000000000009</v>
      </c>
      <c r="AD11" s="72">
        <f>NGL_Data!$H$6</f>
        <v>5</v>
      </c>
      <c r="AE11" s="72">
        <f>Cal!$N9</f>
        <v>5.990000000000002</v>
      </c>
      <c r="AF11" s="66"/>
      <c r="AG11" s="66"/>
      <c r="AH11" s="66"/>
      <c r="AI11" s="66"/>
      <c r="AJ11" s="66"/>
      <c r="AK11" s="67">
        <f t="shared" ref="AK11:AK74" si="8">AL11</f>
        <v>98.55</v>
      </c>
      <c r="AL11" s="67">
        <f t="shared" ref="AL11:AL74" si="9">AO11</f>
        <v>98.55</v>
      </c>
      <c r="AM11" s="67">
        <f t="shared" ref="AM11:AM74" si="10">AN11</f>
        <v>99.75</v>
      </c>
      <c r="AN11" s="67">
        <f t="shared" ref="AN11:AN74" si="11">AO11+1.2</f>
        <v>99.75</v>
      </c>
      <c r="AO11" s="67">
        <f t="shared" ref="AO11:AO74" si="12">AP11</f>
        <v>98.55</v>
      </c>
      <c r="AP11" s="67">
        <f>Cal!O9</f>
        <v>98.55</v>
      </c>
      <c r="AQ11" s="67">
        <f>(AP11+AR11)/2</f>
        <v>97.275000000000006</v>
      </c>
      <c r="AR11" s="67">
        <f>Cal!P9</f>
        <v>96</v>
      </c>
      <c r="AS11" s="67">
        <f>Cal!Q9</f>
        <v>96</v>
      </c>
      <c r="AT11" s="67">
        <f>Cal!R9</f>
        <v>96</v>
      </c>
      <c r="AU11" s="67">
        <f>(AT11+AV11)/2</f>
        <v>97.265000000000001</v>
      </c>
      <c r="AV11" s="67">
        <f>Cal!S9</f>
        <v>98.53</v>
      </c>
      <c r="AW11" s="67">
        <f t="shared" ref="AW11:AW74" si="13">AV11</f>
        <v>98.53</v>
      </c>
      <c r="AX11" s="67">
        <f t="shared" ref="AX11:AX74" si="14">AW11+1.2</f>
        <v>99.73</v>
      </c>
      <c r="AY11" s="67">
        <f t="shared" ref="AY11:AY74" si="15">AX11</f>
        <v>99.73</v>
      </c>
      <c r="AZ11" s="67">
        <f t="shared" ref="AZ11:AZ74" si="16">AW11</f>
        <v>98.53</v>
      </c>
      <c r="BA11" s="67">
        <f t="shared" ref="BA11:BA74" si="17">AZ11</f>
        <v>98.53</v>
      </c>
      <c r="BB11" s="87">
        <f>Cal!H9</f>
        <v>12.049549999999922</v>
      </c>
    </row>
    <row r="12" spans="1:54" x14ac:dyDescent="0.3">
      <c r="B12" s="62" t="str">
        <f>NGL_Data!A10</f>
        <v>TP</v>
      </c>
      <c r="C12" s="71">
        <f t="shared" si="6"/>
        <v>0</v>
      </c>
      <c r="D12" s="71">
        <f t="shared" si="6"/>
        <v>0</v>
      </c>
      <c r="E12" s="71">
        <f t="shared" si="6"/>
        <v>0</v>
      </c>
      <c r="F12" s="71">
        <f t="shared" si="6"/>
        <v>0</v>
      </c>
      <c r="G12" s="71">
        <f t="shared" si="6"/>
        <v>0</v>
      </c>
      <c r="H12" s="71">
        <f t="shared" si="6"/>
        <v>0</v>
      </c>
      <c r="I12" s="64">
        <f>NGL_Data!J10</f>
        <v>0</v>
      </c>
      <c r="J12" s="64">
        <f>NGL_Data!K10</f>
        <v>0</v>
      </c>
      <c r="K12" s="64">
        <f>NGL_Data!L10</f>
        <v>100.85</v>
      </c>
      <c r="L12" s="64">
        <f>NGL_Data!M10</f>
        <v>0</v>
      </c>
      <c r="M12" s="64">
        <f>NGL_Data!N10</f>
        <v>0</v>
      </c>
      <c r="N12" s="64">
        <f t="shared" si="7"/>
        <v>0</v>
      </c>
      <c r="O12" s="64">
        <f t="shared" si="7"/>
        <v>0</v>
      </c>
      <c r="P12" s="64">
        <f t="shared" si="7"/>
        <v>0</v>
      </c>
      <c r="Q12" s="64">
        <f t="shared" si="7"/>
        <v>0</v>
      </c>
      <c r="R12" s="64">
        <f t="shared" si="7"/>
        <v>0</v>
      </c>
      <c r="S12" s="64">
        <f t="shared" si="7"/>
        <v>0</v>
      </c>
      <c r="T12" s="66"/>
      <c r="U12" s="66"/>
      <c r="V12" s="66"/>
      <c r="W12" s="66"/>
      <c r="X12" s="66"/>
      <c r="Y12" s="72">
        <f>Cal!$J10</f>
        <v>6</v>
      </c>
      <c r="Z12" s="72">
        <f>NGL_Data!$D$6</f>
        <v>5</v>
      </c>
      <c r="AA12" s="72">
        <f>Cal!$K10</f>
        <v>6</v>
      </c>
      <c r="AB12" s="72">
        <f>Cal!$L10</f>
        <v>0</v>
      </c>
      <c r="AC12" s="72">
        <f>Cal!$M10</f>
        <v>6</v>
      </c>
      <c r="AD12" s="72">
        <f>NGL_Data!$H$6</f>
        <v>5</v>
      </c>
      <c r="AE12" s="72">
        <f>Cal!$N10</f>
        <v>6</v>
      </c>
      <c r="AF12" s="66"/>
      <c r="AG12" s="66"/>
      <c r="AH12" s="66"/>
      <c r="AI12" s="66"/>
      <c r="AJ12" s="66"/>
      <c r="AK12" s="67">
        <f t="shared" si="8"/>
        <v>0</v>
      </c>
      <c r="AL12" s="67">
        <f t="shared" si="9"/>
        <v>0</v>
      </c>
      <c r="AM12" s="67">
        <f t="shared" si="10"/>
        <v>1.2</v>
      </c>
      <c r="AN12" s="67">
        <f t="shared" si="11"/>
        <v>1.2</v>
      </c>
      <c r="AO12" s="67">
        <f t="shared" si="12"/>
        <v>0</v>
      </c>
      <c r="AP12" s="67">
        <f>Cal!O10</f>
        <v>0</v>
      </c>
      <c r="AQ12" s="67">
        <f t="shared" ref="AQ12:AQ75" si="18">(AP12+AR12)/2</f>
        <v>0</v>
      </c>
      <c r="AR12" s="67">
        <f>Cal!P10</f>
        <v>0</v>
      </c>
      <c r="AS12" s="67">
        <f>Cal!Q10</f>
        <v>0</v>
      </c>
      <c r="AT12" s="67">
        <f>Cal!R10</f>
        <v>0</v>
      </c>
      <c r="AU12" s="67">
        <f t="shared" ref="AU12:AU75" si="19">(AT12+AV12)/2</f>
        <v>0</v>
      </c>
      <c r="AV12" s="67">
        <f>Cal!S10</f>
        <v>0</v>
      </c>
      <c r="AW12" s="67">
        <f t="shared" si="13"/>
        <v>0</v>
      </c>
      <c r="AX12" s="67">
        <f t="shared" si="14"/>
        <v>1.2</v>
      </c>
      <c r="AY12" s="67">
        <f t="shared" si="15"/>
        <v>1.2</v>
      </c>
      <c r="AZ12" s="67">
        <f t="shared" si="16"/>
        <v>0</v>
      </c>
      <c r="BA12" s="67">
        <f t="shared" si="17"/>
        <v>0</v>
      </c>
      <c r="BB12" s="87">
        <f>Cal!H10</f>
        <v>605.09999999999991</v>
      </c>
    </row>
    <row r="13" spans="1:54" x14ac:dyDescent="0.3">
      <c r="B13" s="62" t="str">
        <f>NGL_Data!A11</f>
        <v>0+050</v>
      </c>
      <c r="C13" s="71">
        <f t="shared" si="6"/>
        <v>98.61999999999999</v>
      </c>
      <c r="D13" s="71">
        <f t="shared" si="6"/>
        <v>98.61999999999999</v>
      </c>
      <c r="E13" s="71">
        <f t="shared" si="6"/>
        <v>98.61999999999999</v>
      </c>
      <c r="F13" s="71">
        <f t="shared" si="6"/>
        <v>98.61999999999999</v>
      </c>
      <c r="G13" s="71">
        <f t="shared" si="6"/>
        <v>98.61999999999999</v>
      </c>
      <c r="H13" s="71">
        <f t="shared" si="6"/>
        <v>98.61999999999999</v>
      </c>
      <c r="I13" s="64">
        <f>NGL_Data!J11</f>
        <v>98.61999999999999</v>
      </c>
      <c r="J13" s="64">
        <f>NGL_Data!K11</f>
        <v>97.35</v>
      </c>
      <c r="K13" s="64">
        <f>NGL_Data!L11</f>
        <v>97.199999999999989</v>
      </c>
      <c r="L13" s="64">
        <f>NGL_Data!M11</f>
        <v>97.559999999999988</v>
      </c>
      <c r="M13" s="64">
        <f>NGL_Data!N11</f>
        <v>98.55</v>
      </c>
      <c r="N13" s="64">
        <f t="shared" si="7"/>
        <v>98.55</v>
      </c>
      <c r="O13" s="64">
        <f t="shared" si="7"/>
        <v>98.55</v>
      </c>
      <c r="P13" s="64">
        <f t="shared" si="7"/>
        <v>98.55</v>
      </c>
      <c r="Q13" s="64">
        <f t="shared" si="7"/>
        <v>98.55</v>
      </c>
      <c r="R13" s="64">
        <f t="shared" si="7"/>
        <v>98.55</v>
      </c>
      <c r="S13" s="64">
        <f t="shared" si="7"/>
        <v>98.55</v>
      </c>
      <c r="T13" s="66"/>
      <c r="U13" s="66"/>
      <c r="V13" s="66"/>
      <c r="W13" s="66"/>
      <c r="X13" s="66"/>
      <c r="Y13" s="72">
        <f>Cal!$J11</f>
        <v>6.0349999999999966</v>
      </c>
      <c r="Z13" s="72">
        <f>NGL_Data!$D$6</f>
        <v>5</v>
      </c>
      <c r="AA13" s="72">
        <f>Cal!$K11</f>
        <v>2.9150000000000063</v>
      </c>
      <c r="AB13" s="72">
        <f>Cal!$L11</f>
        <v>0</v>
      </c>
      <c r="AC13" s="72">
        <f>Cal!$M11</f>
        <v>2.9150000000000063</v>
      </c>
      <c r="AD13" s="72">
        <f>NGL_Data!$H$6</f>
        <v>5</v>
      </c>
      <c r="AE13" s="72">
        <f>Cal!$N11</f>
        <v>5.9650000000000034</v>
      </c>
      <c r="AF13" s="66"/>
      <c r="AG13" s="66"/>
      <c r="AH13" s="66"/>
      <c r="AI13" s="66"/>
      <c r="AJ13" s="66"/>
      <c r="AK13" s="67">
        <f t="shared" si="8"/>
        <v>98.61999999999999</v>
      </c>
      <c r="AL13" s="67">
        <f t="shared" si="9"/>
        <v>98.61999999999999</v>
      </c>
      <c r="AM13" s="67">
        <f t="shared" si="10"/>
        <v>99.82</v>
      </c>
      <c r="AN13" s="67">
        <f t="shared" si="11"/>
        <v>99.82</v>
      </c>
      <c r="AO13" s="67">
        <f t="shared" si="12"/>
        <v>98.61999999999999</v>
      </c>
      <c r="AP13" s="67">
        <f>Cal!O11</f>
        <v>98.61999999999999</v>
      </c>
      <c r="AQ13" s="67">
        <f t="shared" si="18"/>
        <v>97.06</v>
      </c>
      <c r="AR13" s="67">
        <f>Cal!P11</f>
        <v>95.5</v>
      </c>
      <c r="AS13" s="67">
        <f>Cal!Q11</f>
        <v>95.5</v>
      </c>
      <c r="AT13" s="67">
        <f>Cal!R11</f>
        <v>95.5</v>
      </c>
      <c r="AU13" s="67">
        <f t="shared" si="19"/>
        <v>97.025000000000006</v>
      </c>
      <c r="AV13" s="67">
        <f>Cal!S11</f>
        <v>98.55</v>
      </c>
      <c r="AW13" s="67">
        <f t="shared" si="13"/>
        <v>98.55</v>
      </c>
      <c r="AX13" s="67">
        <f t="shared" si="14"/>
        <v>99.75</v>
      </c>
      <c r="AY13" s="67">
        <f t="shared" si="15"/>
        <v>99.75</v>
      </c>
      <c r="AZ13" s="67">
        <f t="shared" si="16"/>
        <v>98.55</v>
      </c>
      <c r="BA13" s="67">
        <f t="shared" si="17"/>
        <v>98.55</v>
      </c>
      <c r="BB13" s="87">
        <f>Cal!H11</f>
        <v>16.681824999999925</v>
      </c>
    </row>
    <row r="14" spans="1:54" x14ac:dyDescent="0.3">
      <c r="B14" s="62" t="str">
        <f>NGL_Data!A12</f>
        <v>0+075</v>
      </c>
      <c r="C14" s="71">
        <f t="shared" si="6"/>
        <v>0</v>
      </c>
      <c r="D14" s="71">
        <f t="shared" si="6"/>
        <v>0</v>
      </c>
      <c r="E14" s="71">
        <f t="shared" si="6"/>
        <v>0</v>
      </c>
      <c r="F14" s="71">
        <f t="shared" si="6"/>
        <v>0</v>
      </c>
      <c r="G14" s="71">
        <f t="shared" si="6"/>
        <v>0</v>
      </c>
      <c r="H14" s="71">
        <f t="shared" si="6"/>
        <v>0</v>
      </c>
      <c r="I14" s="64">
        <f>NGL_Data!J12</f>
        <v>0</v>
      </c>
      <c r="J14" s="64">
        <f>NGL_Data!K12</f>
        <v>0</v>
      </c>
      <c r="K14" s="64">
        <f>NGL_Data!L12</f>
        <v>0</v>
      </c>
      <c r="L14" s="64">
        <f>NGL_Data!M12</f>
        <v>0</v>
      </c>
      <c r="M14" s="64">
        <f>NGL_Data!N12</f>
        <v>0</v>
      </c>
      <c r="N14" s="64">
        <f t="shared" si="7"/>
        <v>0</v>
      </c>
      <c r="O14" s="64">
        <f t="shared" si="7"/>
        <v>0</v>
      </c>
      <c r="P14" s="64">
        <f t="shared" si="7"/>
        <v>0</v>
      </c>
      <c r="Q14" s="64">
        <f t="shared" si="7"/>
        <v>0</v>
      </c>
      <c r="R14" s="64">
        <f t="shared" si="7"/>
        <v>0</v>
      </c>
      <c r="S14" s="64">
        <f t="shared" si="7"/>
        <v>0</v>
      </c>
      <c r="T14" s="66"/>
      <c r="U14" s="66"/>
      <c r="V14" s="66"/>
      <c r="W14" s="66"/>
      <c r="X14" s="66"/>
      <c r="Y14" s="72">
        <f>Cal!$J12</f>
        <v>6</v>
      </c>
      <c r="Z14" s="72">
        <f>NGL_Data!$D$6</f>
        <v>5</v>
      </c>
      <c r="AA14" s="72">
        <f>Cal!$K12</f>
        <v>6</v>
      </c>
      <c r="AB14" s="72">
        <f>Cal!$L12</f>
        <v>0</v>
      </c>
      <c r="AC14" s="72">
        <f>Cal!$M12</f>
        <v>6</v>
      </c>
      <c r="AD14" s="72">
        <f>NGL_Data!$H$6</f>
        <v>5</v>
      </c>
      <c r="AE14" s="72">
        <f>Cal!$N12</f>
        <v>6</v>
      </c>
      <c r="AF14" s="66"/>
      <c r="AG14" s="66"/>
      <c r="AH14" s="66"/>
      <c r="AI14" s="66"/>
      <c r="AJ14" s="66"/>
      <c r="AK14" s="67">
        <f t="shared" si="8"/>
        <v>0</v>
      </c>
      <c r="AL14" s="67">
        <f t="shared" si="9"/>
        <v>0</v>
      </c>
      <c r="AM14" s="67">
        <f t="shared" si="10"/>
        <v>1.2</v>
      </c>
      <c r="AN14" s="67">
        <f t="shared" si="11"/>
        <v>1.2</v>
      </c>
      <c r="AO14" s="67">
        <f t="shared" si="12"/>
        <v>0</v>
      </c>
      <c r="AP14" s="67">
        <f>Cal!O12</f>
        <v>0</v>
      </c>
      <c r="AQ14" s="67">
        <f t="shared" si="18"/>
        <v>0</v>
      </c>
      <c r="AR14" s="67">
        <f>Cal!P12</f>
        <v>0</v>
      </c>
      <c r="AS14" s="67">
        <f>Cal!Q12</f>
        <v>0</v>
      </c>
      <c r="AT14" s="67">
        <f>Cal!R12</f>
        <v>0</v>
      </c>
      <c r="AU14" s="67">
        <f t="shared" si="19"/>
        <v>0</v>
      </c>
      <c r="AV14" s="67">
        <f>Cal!S12</f>
        <v>0</v>
      </c>
      <c r="AW14" s="67">
        <f t="shared" si="13"/>
        <v>0</v>
      </c>
      <c r="AX14" s="67">
        <f t="shared" si="14"/>
        <v>1.2</v>
      </c>
      <c r="AY14" s="67">
        <f t="shared" si="15"/>
        <v>1.2</v>
      </c>
      <c r="AZ14" s="67">
        <f t="shared" si="16"/>
        <v>0</v>
      </c>
      <c r="BA14" s="67">
        <f t="shared" si="17"/>
        <v>0</v>
      </c>
      <c r="BB14" s="87">
        <f>Cal!H12</f>
        <v>0</v>
      </c>
    </row>
    <row r="15" spans="1:54" x14ac:dyDescent="0.3">
      <c r="B15" s="62" t="str">
        <f>NGL_Data!A13</f>
        <v>0+100</v>
      </c>
      <c r="C15" s="71">
        <f t="shared" si="6"/>
        <v>0</v>
      </c>
      <c r="D15" s="71">
        <f t="shared" si="6"/>
        <v>0</v>
      </c>
      <c r="E15" s="71">
        <f t="shared" si="6"/>
        <v>0</v>
      </c>
      <c r="F15" s="71">
        <f t="shared" si="6"/>
        <v>0</v>
      </c>
      <c r="G15" s="71">
        <f t="shared" si="6"/>
        <v>0</v>
      </c>
      <c r="H15" s="71">
        <f t="shared" si="6"/>
        <v>0</v>
      </c>
      <c r="I15" s="64">
        <f>NGL_Data!J13</f>
        <v>0</v>
      </c>
      <c r="J15" s="64">
        <f>NGL_Data!K13</f>
        <v>0</v>
      </c>
      <c r="K15" s="64">
        <f>NGL_Data!L13</f>
        <v>0</v>
      </c>
      <c r="L15" s="64">
        <f>NGL_Data!M13</f>
        <v>0</v>
      </c>
      <c r="M15" s="64">
        <f>NGL_Data!N13</f>
        <v>0</v>
      </c>
      <c r="N15" s="64">
        <f t="shared" si="7"/>
        <v>0</v>
      </c>
      <c r="O15" s="64">
        <f t="shared" si="7"/>
        <v>0</v>
      </c>
      <c r="P15" s="64">
        <f t="shared" si="7"/>
        <v>0</v>
      </c>
      <c r="Q15" s="64">
        <f t="shared" si="7"/>
        <v>0</v>
      </c>
      <c r="R15" s="64">
        <f t="shared" si="7"/>
        <v>0</v>
      </c>
      <c r="S15" s="64">
        <f t="shared" si="7"/>
        <v>0</v>
      </c>
      <c r="T15" s="66"/>
      <c r="U15" s="66"/>
      <c r="V15" s="66"/>
      <c r="W15" s="66"/>
      <c r="X15" s="66"/>
      <c r="Y15" s="72">
        <f>Cal!$J13</f>
        <v>6</v>
      </c>
      <c r="Z15" s="72">
        <f>NGL_Data!$D$6</f>
        <v>5</v>
      </c>
      <c r="AA15" s="72">
        <f>Cal!$K13</f>
        <v>6</v>
      </c>
      <c r="AB15" s="72">
        <f>Cal!$L13</f>
        <v>0</v>
      </c>
      <c r="AC15" s="72">
        <f>Cal!$M13</f>
        <v>6</v>
      </c>
      <c r="AD15" s="72">
        <f>NGL_Data!$H$6</f>
        <v>5</v>
      </c>
      <c r="AE15" s="72">
        <f>Cal!$N13</f>
        <v>6</v>
      </c>
      <c r="AF15" s="66"/>
      <c r="AG15" s="66"/>
      <c r="AH15" s="66"/>
      <c r="AI15" s="66"/>
      <c r="AJ15" s="66"/>
      <c r="AK15" s="67">
        <f t="shared" si="8"/>
        <v>0</v>
      </c>
      <c r="AL15" s="67">
        <f t="shared" si="9"/>
        <v>0</v>
      </c>
      <c r="AM15" s="67">
        <f t="shared" si="10"/>
        <v>1.2</v>
      </c>
      <c r="AN15" s="67">
        <f t="shared" si="11"/>
        <v>1.2</v>
      </c>
      <c r="AO15" s="67">
        <f t="shared" si="12"/>
        <v>0</v>
      </c>
      <c r="AP15" s="67">
        <f>Cal!O13</f>
        <v>0</v>
      </c>
      <c r="AQ15" s="67">
        <f t="shared" si="18"/>
        <v>0</v>
      </c>
      <c r="AR15" s="67">
        <f>Cal!P13</f>
        <v>0</v>
      </c>
      <c r="AS15" s="67">
        <f>Cal!Q13</f>
        <v>0</v>
      </c>
      <c r="AT15" s="67">
        <f>Cal!R13</f>
        <v>0</v>
      </c>
      <c r="AU15" s="67">
        <f t="shared" si="19"/>
        <v>0</v>
      </c>
      <c r="AV15" s="67">
        <f>Cal!S13</f>
        <v>0</v>
      </c>
      <c r="AW15" s="67">
        <f t="shared" si="13"/>
        <v>0</v>
      </c>
      <c r="AX15" s="67">
        <f t="shared" si="14"/>
        <v>1.2</v>
      </c>
      <c r="AY15" s="67">
        <f t="shared" si="15"/>
        <v>1.2</v>
      </c>
      <c r="AZ15" s="67">
        <f t="shared" si="16"/>
        <v>0</v>
      </c>
      <c r="BA15" s="67">
        <f t="shared" si="17"/>
        <v>0</v>
      </c>
      <c r="BB15" s="87">
        <f>Cal!H13</f>
        <v>0</v>
      </c>
    </row>
    <row r="16" spans="1:54" x14ac:dyDescent="0.3">
      <c r="B16" s="62" t="str">
        <f>NGL_Data!A14</f>
        <v>0+125</v>
      </c>
      <c r="C16" s="71">
        <f t="shared" si="6"/>
        <v>0</v>
      </c>
      <c r="D16" s="71">
        <f t="shared" si="6"/>
        <v>0</v>
      </c>
      <c r="E16" s="71">
        <f t="shared" si="6"/>
        <v>0</v>
      </c>
      <c r="F16" s="71">
        <f t="shared" si="6"/>
        <v>0</v>
      </c>
      <c r="G16" s="71">
        <f t="shared" si="6"/>
        <v>0</v>
      </c>
      <c r="H16" s="71">
        <f t="shared" si="6"/>
        <v>0</v>
      </c>
      <c r="I16" s="64">
        <f>NGL_Data!J14</f>
        <v>0</v>
      </c>
      <c r="J16" s="64">
        <f>NGL_Data!K14</f>
        <v>0</v>
      </c>
      <c r="K16" s="64">
        <f>NGL_Data!L14</f>
        <v>0</v>
      </c>
      <c r="L16" s="64">
        <f>NGL_Data!M14</f>
        <v>0</v>
      </c>
      <c r="M16" s="64">
        <f>NGL_Data!N14</f>
        <v>0</v>
      </c>
      <c r="N16" s="64">
        <f t="shared" si="7"/>
        <v>0</v>
      </c>
      <c r="O16" s="64">
        <f t="shared" si="7"/>
        <v>0</v>
      </c>
      <c r="P16" s="64">
        <f t="shared" si="7"/>
        <v>0</v>
      </c>
      <c r="Q16" s="64">
        <f t="shared" si="7"/>
        <v>0</v>
      </c>
      <c r="R16" s="64">
        <f t="shared" si="7"/>
        <v>0</v>
      </c>
      <c r="S16" s="64">
        <f t="shared" si="7"/>
        <v>0</v>
      </c>
      <c r="T16" s="66"/>
      <c r="U16" s="66"/>
      <c r="V16" s="66"/>
      <c r="W16" s="66"/>
      <c r="X16" s="66"/>
      <c r="Y16" s="72">
        <f>Cal!$J14</f>
        <v>6</v>
      </c>
      <c r="Z16" s="72">
        <f>NGL_Data!$D$6</f>
        <v>5</v>
      </c>
      <c r="AA16" s="72">
        <f>Cal!$K14</f>
        <v>6</v>
      </c>
      <c r="AB16" s="72">
        <f>Cal!$L14</f>
        <v>0</v>
      </c>
      <c r="AC16" s="72">
        <f>Cal!$M14</f>
        <v>6</v>
      </c>
      <c r="AD16" s="72">
        <f>NGL_Data!$H$6</f>
        <v>5</v>
      </c>
      <c r="AE16" s="72">
        <f>Cal!$N14</f>
        <v>6</v>
      </c>
      <c r="AF16" s="66"/>
      <c r="AG16" s="66"/>
      <c r="AH16" s="66"/>
      <c r="AI16" s="66"/>
      <c r="AJ16" s="66"/>
      <c r="AK16" s="67">
        <f t="shared" si="8"/>
        <v>0</v>
      </c>
      <c r="AL16" s="67">
        <f t="shared" si="9"/>
        <v>0</v>
      </c>
      <c r="AM16" s="67">
        <f t="shared" si="10"/>
        <v>1.2</v>
      </c>
      <c r="AN16" s="67">
        <f t="shared" si="11"/>
        <v>1.2</v>
      </c>
      <c r="AO16" s="67">
        <f t="shared" si="12"/>
        <v>0</v>
      </c>
      <c r="AP16" s="67">
        <f>Cal!O14</f>
        <v>0</v>
      </c>
      <c r="AQ16" s="67">
        <f t="shared" si="18"/>
        <v>0</v>
      </c>
      <c r="AR16" s="67">
        <f>Cal!P14</f>
        <v>0</v>
      </c>
      <c r="AS16" s="67">
        <f>Cal!Q14</f>
        <v>0</v>
      </c>
      <c r="AT16" s="67">
        <f>Cal!R14</f>
        <v>0</v>
      </c>
      <c r="AU16" s="67">
        <f t="shared" si="19"/>
        <v>0</v>
      </c>
      <c r="AV16" s="67">
        <f>Cal!S14</f>
        <v>0</v>
      </c>
      <c r="AW16" s="67">
        <f t="shared" si="13"/>
        <v>0</v>
      </c>
      <c r="AX16" s="67">
        <f t="shared" si="14"/>
        <v>1.2</v>
      </c>
      <c r="AY16" s="67">
        <f t="shared" si="15"/>
        <v>1.2</v>
      </c>
      <c r="AZ16" s="67">
        <f t="shared" si="16"/>
        <v>0</v>
      </c>
      <c r="BA16" s="67">
        <f t="shared" si="17"/>
        <v>0</v>
      </c>
      <c r="BB16" s="87">
        <f>Cal!H14</f>
        <v>0</v>
      </c>
    </row>
    <row r="17" spans="2:54" x14ac:dyDescent="0.3">
      <c r="B17" s="62" t="str">
        <f>NGL_Data!A15</f>
        <v>0+150</v>
      </c>
      <c r="C17" s="71">
        <f t="shared" si="6"/>
        <v>0</v>
      </c>
      <c r="D17" s="71">
        <f t="shared" si="6"/>
        <v>0</v>
      </c>
      <c r="E17" s="71">
        <f t="shared" si="6"/>
        <v>0</v>
      </c>
      <c r="F17" s="71">
        <f t="shared" si="6"/>
        <v>0</v>
      </c>
      <c r="G17" s="71">
        <f t="shared" si="6"/>
        <v>0</v>
      </c>
      <c r="H17" s="71">
        <f t="shared" si="6"/>
        <v>0</v>
      </c>
      <c r="I17" s="64">
        <f>NGL_Data!J15</f>
        <v>0</v>
      </c>
      <c r="J17" s="64">
        <f>NGL_Data!K15</f>
        <v>0</v>
      </c>
      <c r="K17" s="64">
        <f>NGL_Data!L15</f>
        <v>0</v>
      </c>
      <c r="L17" s="64">
        <f>NGL_Data!M15</f>
        <v>0</v>
      </c>
      <c r="M17" s="64">
        <f>NGL_Data!N15</f>
        <v>0</v>
      </c>
      <c r="N17" s="64">
        <f t="shared" si="7"/>
        <v>0</v>
      </c>
      <c r="O17" s="64">
        <f t="shared" si="7"/>
        <v>0</v>
      </c>
      <c r="P17" s="64">
        <f t="shared" si="7"/>
        <v>0</v>
      </c>
      <c r="Q17" s="64">
        <f t="shared" si="7"/>
        <v>0</v>
      </c>
      <c r="R17" s="64">
        <f t="shared" si="7"/>
        <v>0</v>
      </c>
      <c r="S17" s="64">
        <f t="shared" si="7"/>
        <v>0</v>
      </c>
      <c r="T17" s="66"/>
      <c r="U17" s="66"/>
      <c r="V17" s="66"/>
      <c r="W17" s="66"/>
      <c r="X17" s="66"/>
      <c r="Y17" s="72">
        <f>Cal!$J15</f>
        <v>6</v>
      </c>
      <c r="Z17" s="72">
        <f>NGL_Data!$D$6</f>
        <v>5</v>
      </c>
      <c r="AA17" s="72">
        <f>Cal!$K15</f>
        <v>6</v>
      </c>
      <c r="AB17" s="72">
        <f>Cal!$L15</f>
        <v>0</v>
      </c>
      <c r="AC17" s="72">
        <f>Cal!$M15</f>
        <v>6</v>
      </c>
      <c r="AD17" s="72">
        <f>NGL_Data!$H$6</f>
        <v>5</v>
      </c>
      <c r="AE17" s="72">
        <f>Cal!$N15</f>
        <v>6</v>
      </c>
      <c r="AF17" s="66"/>
      <c r="AG17" s="66"/>
      <c r="AH17" s="66"/>
      <c r="AI17" s="66"/>
      <c r="AJ17" s="66"/>
      <c r="AK17" s="67">
        <f t="shared" si="8"/>
        <v>0</v>
      </c>
      <c r="AL17" s="67">
        <f t="shared" si="9"/>
        <v>0</v>
      </c>
      <c r="AM17" s="67">
        <f t="shared" si="10"/>
        <v>1.2</v>
      </c>
      <c r="AN17" s="67">
        <f t="shared" si="11"/>
        <v>1.2</v>
      </c>
      <c r="AO17" s="67">
        <f t="shared" si="12"/>
        <v>0</v>
      </c>
      <c r="AP17" s="67">
        <f>Cal!O15</f>
        <v>0</v>
      </c>
      <c r="AQ17" s="67">
        <f t="shared" si="18"/>
        <v>0</v>
      </c>
      <c r="AR17" s="67">
        <f>Cal!P15</f>
        <v>0</v>
      </c>
      <c r="AS17" s="67">
        <f>Cal!Q15</f>
        <v>0</v>
      </c>
      <c r="AT17" s="67">
        <f>Cal!R15</f>
        <v>0</v>
      </c>
      <c r="AU17" s="67">
        <f t="shared" si="19"/>
        <v>0</v>
      </c>
      <c r="AV17" s="67">
        <f>Cal!S15</f>
        <v>0</v>
      </c>
      <c r="AW17" s="67">
        <f t="shared" si="13"/>
        <v>0</v>
      </c>
      <c r="AX17" s="67">
        <f t="shared" si="14"/>
        <v>1.2</v>
      </c>
      <c r="AY17" s="67">
        <f t="shared" si="15"/>
        <v>1.2</v>
      </c>
      <c r="AZ17" s="67">
        <f t="shared" si="16"/>
        <v>0</v>
      </c>
      <c r="BA17" s="67">
        <f t="shared" si="17"/>
        <v>0</v>
      </c>
      <c r="BB17" s="87">
        <f>Cal!H15</f>
        <v>0</v>
      </c>
    </row>
    <row r="18" spans="2:54" x14ac:dyDescent="0.3">
      <c r="B18" s="62" t="str">
        <f>NGL_Data!A16</f>
        <v>0+175</v>
      </c>
      <c r="C18" s="71">
        <f t="shared" si="6"/>
        <v>0</v>
      </c>
      <c r="D18" s="71">
        <f t="shared" si="6"/>
        <v>0</v>
      </c>
      <c r="E18" s="71">
        <f t="shared" si="6"/>
        <v>0</v>
      </c>
      <c r="F18" s="71">
        <f t="shared" si="6"/>
        <v>0</v>
      </c>
      <c r="G18" s="71">
        <f t="shared" si="6"/>
        <v>0</v>
      </c>
      <c r="H18" s="71">
        <f t="shared" si="6"/>
        <v>0</v>
      </c>
      <c r="I18" s="64">
        <f>NGL_Data!J16</f>
        <v>0</v>
      </c>
      <c r="J18" s="64">
        <f>NGL_Data!K16</f>
        <v>0</v>
      </c>
      <c r="K18" s="64">
        <f>NGL_Data!L16</f>
        <v>0</v>
      </c>
      <c r="L18" s="64">
        <f>NGL_Data!M16</f>
        <v>0</v>
      </c>
      <c r="M18" s="64">
        <f>NGL_Data!N16</f>
        <v>0</v>
      </c>
      <c r="N18" s="64">
        <f t="shared" si="7"/>
        <v>0</v>
      </c>
      <c r="O18" s="64">
        <f t="shared" si="7"/>
        <v>0</v>
      </c>
      <c r="P18" s="64">
        <f t="shared" si="7"/>
        <v>0</v>
      </c>
      <c r="Q18" s="64">
        <f t="shared" si="7"/>
        <v>0</v>
      </c>
      <c r="R18" s="64">
        <f t="shared" si="7"/>
        <v>0</v>
      </c>
      <c r="S18" s="64">
        <f t="shared" si="7"/>
        <v>0</v>
      </c>
      <c r="T18" s="66"/>
      <c r="U18" s="66"/>
      <c r="V18" s="66"/>
      <c r="W18" s="66"/>
      <c r="X18" s="66"/>
      <c r="Y18" s="72">
        <f>Cal!$J16</f>
        <v>6</v>
      </c>
      <c r="Z18" s="72">
        <f>NGL_Data!$D$6</f>
        <v>5</v>
      </c>
      <c r="AA18" s="72">
        <f>Cal!$K16</f>
        <v>6</v>
      </c>
      <c r="AB18" s="72">
        <f>Cal!$L16</f>
        <v>0</v>
      </c>
      <c r="AC18" s="72">
        <f>Cal!$M16</f>
        <v>6</v>
      </c>
      <c r="AD18" s="72">
        <f>NGL_Data!$H$6</f>
        <v>5</v>
      </c>
      <c r="AE18" s="72">
        <f>Cal!$N16</f>
        <v>6</v>
      </c>
      <c r="AF18" s="66"/>
      <c r="AG18" s="66"/>
      <c r="AH18" s="66"/>
      <c r="AI18" s="66"/>
      <c r="AJ18" s="66"/>
      <c r="AK18" s="67">
        <f t="shared" si="8"/>
        <v>0</v>
      </c>
      <c r="AL18" s="67">
        <f t="shared" si="9"/>
        <v>0</v>
      </c>
      <c r="AM18" s="67">
        <f t="shared" si="10"/>
        <v>1.2</v>
      </c>
      <c r="AN18" s="67">
        <f t="shared" si="11"/>
        <v>1.2</v>
      </c>
      <c r="AO18" s="67">
        <f t="shared" si="12"/>
        <v>0</v>
      </c>
      <c r="AP18" s="67">
        <f>Cal!O16</f>
        <v>0</v>
      </c>
      <c r="AQ18" s="67">
        <f t="shared" si="18"/>
        <v>0</v>
      </c>
      <c r="AR18" s="67">
        <f>Cal!P16</f>
        <v>0</v>
      </c>
      <c r="AS18" s="67">
        <f>Cal!Q16</f>
        <v>0</v>
      </c>
      <c r="AT18" s="67">
        <f>Cal!R16</f>
        <v>0</v>
      </c>
      <c r="AU18" s="67">
        <f t="shared" si="19"/>
        <v>0</v>
      </c>
      <c r="AV18" s="67">
        <f>Cal!S16</f>
        <v>0</v>
      </c>
      <c r="AW18" s="67">
        <f t="shared" si="13"/>
        <v>0</v>
      </c>
      <c r="AX18" s="67">
        <f t="shared" si="14"/>
        <v>1.2</v>
      </c>
      <c r="AY18" s="67">
        <f t="shared" si="15"/>
        <v>1.2</v>
      </c>
      <c r="AZ18" s="67">
        <f t="shared" si="16"/>
        <v>0</v>
      </c>
      <c r="BA18" s="67">
        <f t="shared" si="17"/>
        <v>0</v>
      </c>
      <c r="BB18" s="87">
        <f>Cal!H16</f>
        <v>0</v>
      </c>
    </row>
    <row r="19" spans="2:54" x14ac:dyDescent="0.3">
      <c r="B19" s="62" t="str">
        <f>NGL_Data!A17</f>
        <v>0+200</v>
      </c>
      <c r="C19" s="71">
        <f t="shared" si="6"/>
        <v>0</v>
      </c>
      <c r="D19" s="71">
        <f t="shared" si="6"/>
        <v>0</v>
      </c>
      <c r="E19" s="71">
        <f t="shared" si="6"/>
        <v>0</v>
      </c>
      <c r="F19" s="71">
        <f t="shared" si="6"/>
        <v>0</v>
      </c>
      <c r="G19" s="71">
        <f t="shared" si="6"/>
        <v>0</v>
      </c>
      <c r="H19" s="71">
        <f t="shared" si="6"/>
        <v>0</v>
      </c>
      <c r="I19" s="64">
        <f>NGL_Data!J17</f>
        <v>0</v>
      </c>
      <c r="J19" s="64">
        <f>NGL_Data!K17</f>
        <v>0</v>
      </c>
      <c r="K19" s="64">
        <f>NGL_Data!L17</f>
        <v>0</v>
      </c>
      <c r="L19" s="64">
        <f>NGL_Data!M17</f>
        <v>0</v>
      </c>
      <c r="M19" s="64">
        <f>NGL_Data!N17</f>
        <v>0</v>
      </c>
      <c r="N19" s="64">
        <f t="shared" si="7"/>
        <v>0</v>
      </c>
      <c r="O19" s="64">
        <f t="shared" si="7"/>
        <v>0</v>
      </c>
      <c r="P19" s="64">
        <f t="shared" si="7"/>
        <v>0</v>
      </c>
      <c r="Q19" s="64">
        <f t="shared" si="7"/>
        <v>0</v>
      </c>
      <c r="R19" s="64">
        <f t="shared" si="7"/>
        <v>0</v>
      </c>
      <c r="S19" s="64">
        <f t="shared" si="7"/>
        <v>0</v>
      </c>
      <c r="T19" s="66"/>
      <c r="U19" s="66"/>
      <c r="V19" s="66"/>
      <c r="W19" s="66"/>
      <c r="X19" s="66"/>
      <c r="Y19" s="72">
        <f>Cal!$J17</f>
        <v>6</v>
      </c>
      <c r="Z19" s="72">
        <f>NGL_Data!$D$6</f>
        <v>5</v>
      </c>
      <c r="AA19" s="72">
        <f>Cal!$K17</f>
        <v>6</v>
      </c>
      <c r="AB19" s="72">
        <f>Cal!$L17</f>
        <v>0</v>
      </c>
      <c r="AC19" s="72">
        <f>Cal!$M17</f>
        <v>6</v>
      </c>
      <c r="AD19" s="72">
        <f>NGL_Data!$H$6</f>
        <v>5</v>
      </c>
      <c r="AE19" s="72">
        <f>Cal!$N17</f>
        <v>6</v>
      </c>
      <c r="AF19" s="66"/>
      <c r="AG19" s="66"/>
      <c r="AH19" s="66"/>
      <c r="AI19" s="66"/>
      <c r="AJ19" s="66"/>
      <c r="AK19" s="67">
        <f t="shared" si="8"/>
        <v>0</v>
      </c>
      <c r="AL19" s="67">
        <f t="shared" si="9"/>
        <v>0</v>
      </c>
      <c r="AM19" s="67">
        <f t="shared" si="10"/>
        <v>1.2</v>
      </c>
      <c r="AN19" s="67">
        <f t="shared" si="11"/>
        <v>1.2</v>
      </c>
      <c r="AO19" s="67">
        <f t="shared" si="12"/>
        <v>0</v>
      </c>
      <c r="AP19" s="67">
        <f>Cal!O17</f>
        <v>0</v>
      </c>
      <c r="AQ19" s="67">
        <f t="shared" si="18"/>
        <v>0</v>
      </c>
      <c r="AR19" s="67">
        <f>Cal!P17</f>
        <v>0</v>
      </c>
      <c r="AS19" s="67">
        <f>Cal!Q17</f>
        <v>0</v>
      </c>
      <c r="AT19" s="67">
        <f>Cal!R17</f>
        <v>0</v>
      </c>
      <c r="AU19" s="67">
        <f t="shared" si="19"/>
        <v>0</v>
      </c>
      <c r="AV19" s="67">
        <f>Cal!S17</f>
        <v>0</v>
      </c>
      <c r="AW19" s="67">
        <f t="shared" si="13"/>
        <v>0</v>
      </c>
      <c r="AX19" s="67">
        <f t="shared" si="14"/>
        <v>1.2</v>
      </c>
      <c r="AY19" s="67">
        <f t="shared" si="15"/>
        <v>1.2</v>
      </c>
      <c r="AZ19" s="67">
        <f t="shared" si="16"/>
        <v>0</v>
      </c>
      <c r="BA19" s="67">
        <f t="shared" si="17"/>
        <v>0</v>
      </c>
      <c r="BB19" s="87">
        <f>Cal!H17</f>
        <v>0</v>
      </c>
    </row>
    <row r="20" spans="2:54" x14ac:dyDescent="0.3">
      <c r="B20" s="62" t="str">
        <f>NGL_Data!A18</f>
        <v>0+225</v>
      </c>
      <c r="C20" s="71">
        <f t="shared" si="6"/>
        <v>0</v>
      </c>
      <c r="D20" s="71">
        <f t="shared" si="6"/>
        <v>0</v>
      </c>
      <c r="E20" s="71">
        <f t="shared" si="6"/>
        <v>0</v>
      </c>
      <c r="F20" s="71">
        <f t="shared" si="6"/>
        <v>0</v>
      </c>
      <c r="G20" s="71">
        <f t="shared" si="6"/>
        <v>0</v>
      </c>
      <c r="H20" s="71">
        <f t="shared" si="6"/>
        <v>0</v>
      </c>
      <c r="I20" s="64">
        <f>NGL_Data!J18</f>
        <v>0</v>
      </c>
      <c r="J20" s="64">
        <f>NGL_Data!K18</f>
        <v>0</v>
      </c>
      <c r="K20" s="64">
        <f>NGL_Data!L18</f>
        <v>0</v>
      </c>
      <c r="L20" s="64">
        <f>NGL_Data!M18</f>
        <v>0</v>
      </c>
      <c r="M20" s="64">
        <f>NGL_Data!N18</f>
        <v>0</v>
      </c>
      <c r="N20" s="64">
        <f t="shared" si="7"/>
        <v>0</v>
      </c>
      <c r="O20" s="64">
        <f t="shared" si="7"/>
        <v>0</v>
      </c>
      <c r="P20" s="64">
        <f t="shared" si="7"/>
        <v>0</v>
      </c>
      <c r="Q20" s="64">
        <f t="shared" si="7"/>
        <v>0</v>
      </c>
      <c r="R20" s="64">
        <f t="shared" si="7"/>
        <v>0</v>
      </c>
      <c r="S20" s="64">
        <f t="shared" si="7"/>
        <v>0</v>
      </c>
      <c r="T20" s="66"/>
      <c r="U20" s="66"/>
      <c r="V20" s="66"/>
      <c r="W20" s="66"/>
      <c r="X20" s="66"/>
      <c r="Y20" s="72">
        <f>Cal!$J18</f>
        <v>6</v>
      </c>
      <c r="Z20" s="72">
        <f>NGL_Data!$D$6</f>
        <v>5</v>
      </c>
      <c r="AA20" s="72">
        <f>Cal!$K18</f>
        <v>6</v>
      </c>
      <c r="AB20" s="72">
        <f>Cal!$L18</f>
        <v>0</v>
      </c>
      <c r="AC20" s="72">
        <f>Cal!$M18</f>
        <v>6</v>
      </c>
      <c r="AD20" s="72">
        <f>NGL_Data!$H$6</f>
        <v>5</v>
      </c>
      <c r="AE20" s="72">
        <f>Cal!$N18</f>
        <v>6</v>
      </c>
      <c r="AF20" s="66"/>
      <c r="AG20" s="66"/>
      <c r="AH20" s="66"/>
      <c r="AI20" s="66"/>
      <c r="AJ20" s="66"/>
      <c r="AK20" s="67">
        <f t="shared" si="8"/>
        <v>0</v>
      </c>
      <c r="AL20" s="67">
        <f t="shared" si="9"/>
        <v>0</v>
      </c>
      <c r="AM20" s="67">
        <f t="shared" si="10"/>
        <v>1.2</v>
      </c>
      <c r="AN20" s="67">
        <f t="shared" si="11"/>
        <v>1.2</v>
      </c>
      <c r="AO20" s="67">
        <f t="shared" si="12"/>
        <v>0</v>
      </c>
      <c r="AP20" s="67">
        <f>Cal!O18</f>
        <v>0</v>
      </c>
      <c r="AQ20" s="67">
        <f t="shared" si="18"/>
        <v>0</v>
      </c>
      <c r="AR20" s="67">
        <f>Cal!P18</f>
        <v>0</v>
      </c>
      <c r="AS20" s="67">
        <f>Cal!Q18</f>
        <v>0</v>
      </c>
      <c r="AT20" s="67">
        <f>Cal!R18</f>
        <v>0</v>
      </c>
      <c r="AU20" s="67">
        <f t="shared" si="19"/>
        <v>0</v>
      </c>
      <c r="AV20" s="67">
        <f>Cal!S18</f>
        <v>0</v>
      </c>
      <c r="AW20" s="67">
        <f t="shared" si="13"/>
        <v>0</v>
      </c>
      <c r="AX20" s="67">
        <f t="shared" si="14"/>
        <v>1.2</v>
      </c>
      <c r="AY20" s="67">
        <f t="shared" si="15"/>
        <v>1.2</v>
      </c>
      <c r="AZ20" s="67">
        <f t="shared" si="16"/>
        <v>0</v>
      </c>
      <c r="BA20" s="67">
        <f t="shared" si="17"/>
        <v>0</v>
      </c>
      <c r="BB20" s="87">
        <f>Cal!H18</f>
        <v>0</v>
      </c>
    </row>
    <row r="21" spans="2:54" x14ac:dyDescent="0.3">
      <c r="B21" s="62" t="str">
        <f>NGL_Data!A19</f>
        <v>0+250</v>
      </c>
      <c r="C21" s="71">
        <f t="shared" si="6"/>
        <v>0</v>
      </c>
      <c r="D21" s="71">
        <f t="shared" si="6"/>
        <v>0</v>
      </c>
      <c r="E21" s="71">
        <f t="shared" si="6"/>
        <v>0</v>
      </c>
      <c r="F21" s="71">
        <f t="shared" si="6"/>
        <v>0</v>
      </c>
      <c r="G21" s="71">
        <f t="shared" si="6"/>
        <v>0</v>
      </c>
      <c r="H21" s="71">
        <f t="shared" si="6"/>
        <v>0</v>
      </c>
      <c r="I21" s="64">
        <f>NGL_Data!J19</f>
        <v>0</v>
      </c>
      <c r="J21" s="64">
        <f>NGL_Data!K19</f>
        <v>0</v>
      </c>
      <c r="K21" s="64">
        <f>NGL_Data!L19</f>
        <v>0</v>
      </c>
      <c r="L21" s="64">
        <f>NGL_Data!M19</f>
        <v>0</v>
      </c>
      <c r="M21" s="64">
        <f>NGL_Data!N19</f>
        <v>0</v>
      </c>
      <c r="N21" s="64">
        <f t="shared" si="7"/>
        <v>0</v>
      </c>
      <c r="O21" s="64">
        <f t="shared" si="7"/>
        <v>0</v>
      </c>
      <c r="P21" s="64">
        <f t="shared" si="7"/>
        <v>0</v>
      </c>
      <c r="Q21" s="64">
        <f t="shared" si="7"/>
        <v>0</v>
      </c>
      <c r="R21" s="64">
        <f t="shared" si="7"/>
        <v>0</v>
      </c>
      <c r="S21" s="64">
        <f t="shared" si="7"/>
        <v>0</v>
      </c>
      <c r="T21" s="66"/>
      <c r="U21" s="66"/>
      <c r="V21" s="66"/>
      <c r="W21" s="66"/>
      <c r="X21" s="66"/>
      <c r="Y21" s="72">
        <f>Cal!$J19</f>
        <v>6</v>
      </c>
      <c r="Z21" s="72">
        <f>NGL_Data!$D$6</f>
        <v>5</v>
      </c>
      <c r="AA21" s="72">
        <f>Cal!$K19</f>
        <v>6</v>
      </c>
      <c r="AB21" s="72">
        <f>Cal!$L19</f>
        <v>0</v>
      </c>
      <c r="AC21" s="72">
        <f>Cal!$M19</f>
        <v>6</v>
      </c>
      <c r="AD21" s="72">
        <f>NGL_Data!$H$6</f>
        <v>5</v>
      </c>
      <c r="AE21" s="72">
        <f>Cal!$N19</f>
        <v>6</v>
      </c>
      <c r="AF21" s="66"/>
      <c r="AG21" s="66"/>
      <c r="AH21" s="66"/>
      <c r="AI21" s="66"/>
      <c r="AJ21" s="66"/>
      <c r="AK21" s="67">
        <f t="shared" si="8"/>
        <v>0</v>
      </c>
      <c r="AL21" s="67">
        <f t="shared" si="9"/>
        <v>0</v>
      </c>
      <c r="AM21" s="67">
        <f t="shared" si="10"/>
        <v>1.2</v>
      </c>
      <c r="AN21" s="67">
        <f t="shared" si="11"/>
        <v>1.2</v>
      </c>
      <c r="AO21" s="67">
        <f t="shared" si="12"/>
        <v>0</v>
      </c>
      <c r="AP21" s="67">
        <f>Cal!O19</f>
        <v>0</v>
      </c>
      <c r="AQ21" s="67">
        <f t="shared" si="18"/>
        <v>0</v>
      </c>
      <c r="AR21" s="67">
        <f>Cal!P19</f>
        <v>0</v>
      </c>
      <c r="AS21" s="67">
        <f>Cal!Q19</f>
        <v>0</v>
      </c>
      <c r="AT21" s="67">
        <f>Cal!R19</f>
        <v>0</v>
      </c>
      <c r="AU21" s="67">
        <f t="shared" si="19"/>
        <v>0</v>
      </c>
      <c r="AV21" s="67">
        <f>Cal!S19</f>
        <v>0</v>
      </c>
      <c r="AW21" s="67">
        <f t="shared" si="13"/>
        <v>0</v>
      </c>
      <c r="AX21" s="67">
        <f t="shared" si="14"/>
        <v>1.2</v>
      </c>
      <c r="AY21" s="67">
        <f t="shared" si="15"/>
        <v>1.2</v>
      </c>
      <c r="AZ21" s="67">
        <f t="shared" si="16"/>
        <v>0</v>
      </c>
      <c r="BA21" s="67">
        <f t="shared" si="17"/>
        <v>0</v>
      </c>
      <c r="BB21" s="87">
        <f>Cal!H19</f>
        <v>0</v>
      </c>
    </row>
    <row r="22" spans="2:54" x14ac:dyDescent="0.3">
      <c r="B22" s="62" t="str">
        <f>NGL_Data!A20</f>
        <v>0+275</v>
      </c>
      <c r="C22" s="71">
        <f t="shared" si="6"/>
        <v>0</v>
      </c>
      <c r="D22" s="71">
        <f t="shared" si="6"/>
        <v>0</v>
      </c>
      <c r="E22" s="71">
        <f t="shared" si="6"/>
        <v>0</v>
      </c>
      <c r="F22" s="71">
        <f t="shared" si="6"/>
        <v>0</v>
      </c>
      <c r="G22" s="71">
        <f t="shared" si="6"/>
        <v>0</v>
      </c>
      <c r="H22" s="71">
        <f t="shared" si="6"/>
        <v>0</v>
      </c>
      <c r="I22" s="64">
        <f>NGL_Data!J20</f>
        <v>0</v>
      </c>
      <c r="J22" s="64">
        <f>NGL_Data!K20</f>
        <v>0</v>
      </c>
      <c r="K22" s="64">
        <f>NGL_Data!L20</f>
        <v>0</v>
      </c>
      <c r="L22" s="64">
        <f>NGL_Data!M20</f>
        <v>0</v>
      </c>
      <c r="M22" s="64">
        <f>NGL_Data!N20</f>
        <v>0</v>
      </c>
      <c r="N22" s="64">
        <f t="shared" si="7"/>
        <v>0</v>
      </c>
      <c r="O22" s="64">
        <f t="shared" si="7"/>
        <v>0</v>
      </c>
      <c r="P22" s="64">
        <f t="shared" si="7"/>
        <v>0</v>
      </c>
      <c r="Q22" s="64">
        <f t="shared" si="7"/>
        <v>0</v>
      </c>
      <c r="R22" s="64">
        <f t="shared" si="7"/>
        <v>0</v>
      </c>
      <c r="S22" s="64">
        <f t="shared" si="7"/>
        <v>0</v>
      </c>
      <c r="T22" s="66"/>
      <c r="U22" s="66"/>
      <c r="V22" s="66"/>
      <c r="W22" s="66"/>
      <c r="X22" s="66"/>
      <c r="Y22" s="72">
        <f>Cal!$J20</f>
        <v>6</v>
      </c>
      <c r="Z22" s="72">
        <f>NGL_Data!$D$6</f>
        <v>5</v>
      </c>
      <c r="AA22" s="72">
        <f>Cal!$K20</f>
        <v>6</v>
      </c>
      <c r="AB22" s="72">
        <f>Cal!$L20</f>
        <v>0</v>
      </c>
      <c r="AC22" s="72">
        <f>Cal!$M20</f>
        <v>6</v>
      </c>
      <c r="AD22" s="72">
        <f>NGL_Data!$H$6</f>
        <v>5</v>
      </c>
      <c r="AE22" s="72">
        <f>Cal!$N20</f>
        <v>6</v>
      </c>
      <c r="AF22" s="66"/>
      <c r="AG22" s="66"/>
      <c r="AH22" s="66"/>
      <c r="AI22" s="66"/>
      <c r="AJ22" s="66"/>
      <c r="AK22" s="67">
        <f t="shared" si="8"/>
        <v>0</v>
      </c>
      <c r="AL22" s="67">
        <f t="shared" si="9"/>
        <v>0</v>
      </c>
      <c r="AM22" s="67">
        <f t="shared" si="10"/>
        <v>1.2</v>
      </c>
      <c r="AN22" s="67">
        <f t="shared" si="11"/>
        <v>1.2</v>
      </c>
      <c r="AO22" s="67">
        <f t="shared" si="12"/>
        <v>0</v>
      </c>
      <c r="AP22" s="67">
        <f>Cal!O20</f>
        <v>0</v>
      </c>
      <c r="AQ22" s="67">
        <f t="shared" si="18"/>
        <v>0</v>
      </c>
      <c r="AR22" s="67">
        <f>Cal!P20</f>
        <v>0</v>
      </c>
      <c r="AS22" s="67">
        <f>Cal!Q20</f>
        <v>0</v>
      </c>
      <c r="AT22" s="67">
        <f>Cal!R20</f>
        <v>0</v>
      </c>
      <c r="AU22" s="67">
        <f t="shared" si="19"/>
        <v>0</v>
      </c>
      <c r="AV22" s="67">
        <f>Cal!S20</f>
        <v>0</v>
      </c>
      <c r="AW22" s="67">
        <f t="shared" si="13"/>
        <v>0</v>
      </c>
      <c r="AX22" s="67">
        <f t="shared" si="14"/>
        <v>1.2</v>
      </c>
      <c r="AY22" s="67">
        <f t="shared" si="15"/>
        <v>1.2</v>
      </c>
      <c r="AZ22" s="67">
        <f t="shared" si="16"/>
        <v>0</v>
      </c>
      <c r="BA22" s="67">
        <f t="shared" si="17"/>
        <v>0</v>
      </c>
      <c r="BB22" s="87">
        <f>Cal!H20</f>
        <v>0</v>
      </c>
    </row>
    <row r="23" spans="2:54" x14ac:dyDescent="0.3">
      <c r="B23" s="62" t="str">
        <f>NGL_Data!A21</f>
        <v>0+300</v>
      </c>
      <c r="C23" s="71">
        <f t="shared" si="6"/>
        <v>0</v>
      </c>
      <c r="D23" s="71">
        <f t="shared" si="6"/>
        <v>0</v>
      </c>
      <c r="E23" s="71">
        <f t="shared" si="6"/>
        <v>0</v>
      </c>
      <c r="F23" s="71">
        <f t="shared" si="6"/>
        <v>0</v>
      </c>
      <c r="G23" s="71">
        <f t="shared" si="6"/>
        <v>0</v>
      </c>
      <c r="H23" s="71">
        <f t="shared" si="6"/>
        <v>0</v>
      </c>
      <c r="I23" s="64">
        <f>NGL_Data!J21</f>
        <v>0</v>
      </c>
      <c r="J23" s="64">
        <f>NGL_Data!K21</f>
        <v>0</v>
      </c>
      <c r="K23" s="64">
        <f>NGL_Data!L21</f>
        <v>0</v>
      </c>
      <c r="L23" s="64">
        <f>NGL_Data!M21</f>
        <v>0</v>
      </c>
      <c r="M23" s="64">
        <f>NGL_Data!N21</f>
        <v>0</v>
      </c>
      <c r="N23" s="64">
        <f t="shared" si="7"/>
        <v>0</v>
      </c>
      <c r="O23" s="64">
        <f t="shared" si="7"/>
        <v>0</v>
      </c>
      <c r="P23" s="64">
        <f t="shared" si="7"/>
        <v>0</v>
      </c>
      <c r="Q23" s="64">
        <f t="shared" si="7"/>
        <v>0</v>
      </c>
      <c r="R23" s="64">
        <f t="shared" si="7"/>
        <v>0</v>
      </c>
      <c r="S23" s="64">
        <f t="shared" si="7"/>
        <v>0</v>
      </c>
      <c r="T23" s="66"/>
      <c r="U23" s="66"/>
      <c r="V23" s="66"/>
      <c r="W23" s="66"/>
      <c r="X23" s="66"/>
      <c r="Y23" s="72">
        <f>Cal!$J21</f>
        <v>6</v>
      </c>
      <c r="Z23" s="72">
        <f>NGL_Data!$D$6</f>
        <v>5</v>
      </c>
      <c r="AA23" s="72">
        <f>Cal!$K21</f>
        <v>6</v>
      </c>
      <c r="AB23" s="72">
        <f>Cal!$L21</f>
        <v>0</v>
      </c>
      <c r="AC23" s="72">
        <f>Cal!$M21</f>
        <v>6</v>
      </c>
      <c r="AD23" s="72">
        <f>NGL_Data!$H$6</f>
        <v>5</v>
      </c>
      <c r="AE23" s="72">
        <f>Cal!$N21</f>
        <v>6</v>
      </c>
      <c r="AF23" s="66"/>
      <c r="AG23" s="66"/>
      <c r="AH23" s="66"/>
      <c r="AI23" s="66"/>
      <c r="AJ23" s="66"/>
      <c r="AK23" s="67">
        <f t="shared" si="8"/>
        <v>0</v>
      </c>
      <c r="AL23" s="67">
        <f t="shared" si="9"/>
        <v>0</v>
      </c>
      <c r="AM23" s="67">
        <f t="shared" si="10"/>
        <v>1.2</v>
      </c>
      <c r="AN23" s="67">
        <f t="shared" si="11"/>
        <v>1.2</v>
      </c>
      <c r="AO23" s="67">
        <f t="shared" si="12"/>
        <v>0</v>
      </c>
      <c r="AP23" s="67">
        <f>Cal!O21</f>
        <v>0</v>
      </c>
      <c r="AQ23" s="67">
        <f t="shared" si="18"/>
        <v>0</v>
      </c>
      <c r="AR23" s="67">
        <f>Cal!P21</f>
        <v>0</v>
      </c>
      <c r="AS23" s="67">
        <f>Cal!Q21</f>
        <v>0</v>
      </c>
      <c r="AT23" s="67">
        <f>Cal!R21</f>
        <v>0</v>
      </c>
      <c r="AU23" s="67">
        <f t="shared" si="19"/>
        <v>0</v>
      </c>
      <c r="AV23" s="67">
        <f>Cal!S21</f>
        <v>0</v>
      </c>
      <c r="AW23" s="67">
        <f t="shared" si="13"/>
        <v>0</v>
      </c>
      <c r="AX23" s="67">
        <f t="shared" si="14"/>
        <v>1.2</v>
      </c>
      <c r="AY23" s="67">
        <f t="shared" si="15"/>
        <v>1.2</v>
      </c>
      <c r="AZ23" s="67">
        <f t="shared" si="16"/>
        <v>0</v>
      </c>
      <c r="BA23" s="67">
        <f t="shared" si="17"/>
        <v>0</v>
      </c>
      <c r="BB23" s="87">
        <f>Cal!H21</f>
        <v>0</v>
      </c>
    </row>
    <row r="24" spans="2:54" x14ac:dyDescent="0.3">
      <c r="B24" s="62" t="str">
        <f>NGL_Data!A22</f>
        <v>0+325</v>
      </c>
      <c r="C24" s="71">
        <f t="shared" si="6"/>
        <v>0</v>
      </c>
      <c r="D24" s="71">
        <f t="shared" si="6"/>
        <v>0</v>
      </c>
      <c r="E24" s="71">
        <f t="shared" si="6"/>
        <v>0</v>
      </c>
      <c r="F24" s="71">
        <f t="shared" si="6"/>
        <v>0</v>
      </c>
      <c r="G24" s="71">
        <f t="shared" si="6"/>
        <v>0</v>
      </c>
      <c r="H24" s="71">
        <f t="shared" si="6"/>
        <v>0</v>
      </c>
      <c r="I24" s="64">
        <f>NGL_Data!J22</f>
        <v>0</v>
      </c>
      <c r="J24" s="64">
        <f>NGL_Data!K22</f>
        <v>0</v>
      </c>
      <c r="K24" s="64">
        <f>NGL_Data!L22</f>
        <v>0</v>
      </c>
      <c r="L24" s="64">
        <f>NGL_Data!M22</f>
        <v>0</v>
      </c>
      <c r="M24" s="64">
        <f>NGL_Data!N22</f>
        <v>0</v>
      </c>
      <c r="N24" s="64">
        <f t="shared" si="7"/>
        <v>0</v>
      </c>
      <c r="O24" s="64">
        <f t="shared" si="7"/>
        <v>0</v>
      </c>
      <c r="P24" s="64">
        <f t="shared" si="7"/>
        <v>0</v>
      </c>
      <c r="Q24" s="64">
        <f t="shared" si="7"/>
        <v>0</v>
      </c>
      <c r="R24" s="64">
        <f t="shared" si="7"/>
        <v>0</v>
      </c>
      <c r="S24" s="64">
        <f t="shared" si="7"/>
        <v>0</v>
      </c>
      <c r="T24" s="66"/>
      <c r="U24" s="66"/>
      <c r="V24" s="66"/>
      <c r="W24" s="66"/>
      <c r="X24" s="66"/>
      <c r="Y24" s="72">
        <f>Cal!$J22</f>
        <v>6</v>
      </c>
      <c r="Z24" s="72">
        <f>NGL_Data!$D$6</f>
        <v>5</v>
      </c>
      <c r="AA24" s="72">
        <f>Cal!$K22</f>
        <v>6</v>
      </c>
      <c r="AB24" s="72">
        <f>Cal!$L22</f>
        <v>0</v>
      </c>
      <c r="AC24" s="72">
        <f>Cal!$M22</f>
        <v>6</v>
      </c>
      <c r="AD24" s="72">
        <f>NGL_Data!$H$6</f>
        <v>5</v>
      </c>
      <c r="AE24" s="72">
        <f>Cal!$N22</f>
        <v>6</v>
      </c>
      <c r="AF24" s="66"/>
      <c r="AG24" s="66"/>
      <c r="AH24" s="66"/>
      <c r="AI24" s="66"/>
      <c r="AJ24" s="66"/>
      <c r="AK24" s="67">
        <f t="shared" si="8"/>
        <v>0</v>
      </c>
      <c r="AL24" s="67">
        <f t="shared" si="9"/>
        <v>0</v>
      </c>
      <c r="AM24" s="67">
        <f t="shared" si="10"/>
        <v>1.2</v>
      </c>
      <c r="AN24" s="67">
        <f t="shared" si="11"/>
        <v>1.2</v>
      </c>
      <c r="AO24" s="67">
        <f t="shared" si="12"/>
        <v>0</v>
      </c>
      <c r="AP24" s="67">
        <f>Cal!O22</f>
        <v>0</v>
      </c>
      <c r="AQ24" s="67">
        <f t="shared" si="18"/>
        <v>0</v>
      </c>
      <c r="AR24" s="67">
        <f>Cal!P22</f>
        <v>0</v>
      </c>
      <c r="AS24" s="67">
        <f>Cal!Q22</f>
        <v>0</v>
      </c>
      <c r="AT24" s="67">
        <f>Cal!R22</f>
        <v>0</v>
      </c>
      <c r="AU24" s="67">
        <f t="shared" si="19"/>
        <v>0</v>
      </c>
      <c r="AV24" s="67">
        <f>Cal!S22</f>
        <v>0</v>
      </c>
      <c r="AW24" s="67">
        <f t="shared" si="13"/>
        <v>0</v>
      </c>
      <c r="AX24" s="67">
        <f t="shared" si="14"/>
        <v>1.2</v>
      </c>
      <c r="AY24" s="67">
        <f t="shared" si="15"/>
        <v>1.2</v>
      </c>
      <c r="AZ24" s="67">
        <f t="shared" si="16"/>
        <v>0</v>
      </c>
      <c r="BA24" s="67">
        <f t="shared" si="17"/>
        <v>0</v>
      </c>
      <c r="BB24" s="87">
        <f>Cal!H22</f>
        <v>0</v>
      </c>
    </row>
    <row r="25" spans="2:54" x14ac:dyDescent="0.3">
      <c r="B25" s="62" t="str">
        <f>NGL_Data!A23</f>
        <v>0+350</v>
      </c>
      <c r="C25" s="71">
        <f t="shared" si="6"/>
        <v>0</v>
      </c>
      <c r="D25" s="71">
        <f t="shared" si="6"/>
        <v>0</v>
      </c>
      <c r="E25" s="71">
        <f t="shared" si="6"/>
        <v>0</v>
      </c>
      <c r="F25" s="71">
        <f t="shared" si="6"/>
        <v>0</v>
      </c>
      <c r="G25" s="71">
        <f t="shared" si="6"/>
        <v>0</v>
      </c>
      <c r="H25" s="71">
        <f t="shared" si="6"/>
        <v>0</v>
      </c>
      <c r="I25" s="64">
        <f>NGL_Data!J23</f>
        <v>0</v>
      </c>
      <c r="J25" s="64">
        <f>NGL_Data!K23</f>
        <v>0</v>
      </c>
      <c r="K25" s="64">
        <f>NGL_Data!L23</f>
        <v>0</v>
      </c>
      <c r="L25" s="64">
        <f>NGL_Data!M23</f>
        <v>0</v>
      </c>
      <c r="M25" s="64">
        <f>NGL_Data!N23</f>
        <v>0</v>
      </c>
      <c r="N25" s="64">
        <f t="shared" si="7"/>
        <v>0</v>
      </c>
      <c r="O25" s="64">
        <f t="shared" si="7"/>
        <v>0</v>
      </c>
      <c r="P25" s="64">
        <f t="shared" si="7"/>
        <v>0</v>
      </c>
      <c r="Q25" s="64">
        <f t="shared" si="7"/>
        <v>0</v>
      </c>
      <c r="R25" s="64">
        <f t="shared" si="7"/>
        <v>0</v>
      </c>
      <c r="S25" s="64">
        <f t="shared" si="7"/>
        <v>0</v>
      </c>
      <c r="T25" s="66"/>
      <c r="U25" s="66"/>
      <c r="V25" s="66"/>
      <c r="W25" s="66"/>
      <c r="X25" s="66"/>
      <c r="Y25" s="72">
        <f>Cal!$J23</f>
        <v>6</v>
      </c>
      <c r="Z25" s="72">
        <f>NGL_Data!$D$6</f>
        <v>5</v>
      </c>
      <c r="AA25" s="72">
        <f>Cal!$K23</f>
        <v>6</v>
      </c>
      <c r="AB25" s="72">
        <f>Cal!$L23</f>
        <v>0</v>
      </c>
      <c r="AC25" s="72">
        <f>Cal!$M23</f>
        <v>6</v>
      </c>
      <c r="AD25" s="72">
        <f>NGL_Data!$H$6</f>
        <v>5</v>
      </c>
      <c r="AE25" s="72">
        <f>Cal!$N23</f>
        <v>6</v>
      </c>
      <c r="AF25" s="66"/>
      <c r="AG25" s="66"/>
      <c r="AH25" s="66"/>
      <c r="AI25" s="66"/>
      <c r="AJ25" s="66"/>
      <c r="AK25" s="67">
        <f t="shared" si="8"/>
        <v>0</v>
      </c>
      <c r="AL25" s="67">
        <f t="shared" si="9"/>
        <v>0</v>
      </c>
      <c r="AM25" s="67">
        <f t="shared" si="10"/>
        <v>1.2</v>
      </c>
      <c r="AN25" s="67">
        <f t="shared" si="11"/>
        <v>1.2</v>
      </c>
      <c r="AO25" s="67">
        <f t="shared" si="12"/>
        <v>0</v>
      </c>
      <c r="AP25" s="67">
        <f>Cal!O23</f>
        <v>0</v>
      </c>
      <c r="AQ25" s="67">
        <f t="shared" si="18"/>
        <v>0</v>
      </c>
      <c r="AR25" s="67">
        <f>Cal!P23</f>
        <v>0</v>
      </c>
      <c r="AS25" s="67">
        <f>Cal!Q23</f>
        <v>0</v>
      </c>
      <c r="AT25" s="67">
        <f>Cal!R23</f>
        <v>0</v>
      </c>
      <c r="AU25" s="67">
        <f t="shared" si="19"/>
        <v>0</v>
      </c>
      <c r="AV25" s="67">
        <f>Cal!S23</f>
        <v>0</v>
      </c>
      <c r="AW25" s="67">
        <f t="shared" si="13"/>
        <v>0</v>
      </c>
      <c r="AX25" s="67">
        <f t="shared" si="14"/>
        <v>1.2</v>
      </c>
      <c r="AY25" s="67">
        <f t="shared" si="15"/>
        <v>1.2</v>
      </c>
      <c r="AZ25" s="67">
        <f t="shared" si="16"/>
        <v>0</v>
      </c>
      <c r="BA25" s="67">
        <f t="shared" si="17"/>
        <v>0</v>
      </c>
      <c r="BB25" s="87">
        <f>Cal!H23</f>
        <v>0</v>
      </c>
    </row>
    <row r="26" spans="2:54" x14ac:dyDescent="0.3">
      <c r="B26" s="62" t="str">
        <f>NGL_Data!A24</f>
        <v>0+375</v>
      </c>
      <c r="C26" s="71">
        <f t="shared" ref="C26:H41" si="20">D26</f>
        <v>0</v>
      </c>
      <c r="D26" s="71">
        <f t="shared" si="20"/>
        <v>0</v>
      </c>
      <c r="E26" s="71">
        <f t="shared" si="20"/>
        <v>0</v>
      </c>
      <c r="F26" s="71">
        <f t="shared" si="20"/>
        <v>0</v>
      </c>
      <c r="G26" s="71">
        <f t="shared" si="20"/>
        <v>0</v>
      </c>
      <c r="H26" s="71">
        <f t="shared" si="20"/>
        <v>0</v>
      </c>
      <c r="I26" s="64">
        <f>NGL_Data!J24</f>
        <v>0</v>
      </c>
      <c r="J26" s="64">
        <f>NGL_Data!K24</f>
        <v>0</v>
      </c>
      <c r="K26" s="64">
        <f>NGL_Data!L24</f>
        <v>0</v>
      </c>
      <c r="L26" s="64">
        <f>NGL_Data!M24</f>
        <v>0</v>
      </c>
      <c r="M26" s="64">
        <f>NGL_Data!N24</f>
        <v>0</v>
      </c>
      <c r="N26" s="64">
        <f t="shared" ref="N26:S41" si="21">M26</f>
        <v>0</v>
      </c>
      <c r="O26" s="64">
        <f t="shared" si="21"/>
        <v>0</v>
      </c>
      <c r="P26" s="64">
        <f t="shared" si="21"/>
        <v>0</v>
      </c>
      <c r="Q26" s="64">
        <f t="shared" si="21"/>
        <v>0</v>
      </c>
      <c r="R26" s="64">
        <f t="shared" si="21"/>
        <v>0</v>
      </c>
      <c r="S26" s="64">
        <f t="shared" si="21"/>
        <v>0</v>
      </c>
      <c r="T26" s="66"/>
      <c r="U26" s="66"/>
      <c r="V26" s="66"/>
      <c r="W26" s="66"/>
      <c r="X26" s="66"/>
      <c r="Y26" s="72">
        <f>Cal!$J24</f>
        <v>6</v>
      </c>
      <c r="Z26" s="72">
        <f>NGL_Data!$D$6</f>
        <v>5</v>
      </c>
      <c r="AA26" s="72">
        <f>Cal!$K24</f>
        <v>6</v>
      </c>
      <c r="AB26" s="72">
        <f>Cal!$L24</f>
        <v>0</v>
      </c>
      <c r="AC26" s="72">
        <f>Cal!$M24</f>
        <v>6</v>
      </c>
      <c r="AD26" s="72">
        <f>NGL_Data!$H$6</f>
        <v>5</v>
      </c>
      <c r="AE26" s="72">
        <f>Cal!$N24</f>
        <v>6</v>
      </c>
      <c r="AF26" s="66"/>
      <c r="AG26" s="66"/>
      <c r="AH26" s="66"/>
      <c r="AI26" s="66"/>
      <c r="AJ26" s="66"/>
      <c r="AK26" s="67">
        <f t="shared" si="8"/>
        <v>0</v>
      </c>
      <c r="AL26" s="67">
        <f t="shared" si="9"/>
        <v>0</v>
      </c>
      <c r="AM26" s="67">
        <f t="shared" si="10"/>
        <v>1.2</v>
      </c>
      <c r="AN26" s="67">
        <f t="shared" si="11"/>
        <v>1.2</v>
      </c>
      <c r="AO26" s="67">
        <f t="shared" si="12"/>
        <v>0</v>
      </c>
      <c r="AP26" s="67">
        <f>Cal!O24</f>
        <v>0</v>
      </c>
      <c r="AQ26" s="67">
        <f t="shared" si="18"/>
        <v>0</v>
      </c>
      <c r="AR26" s="67">
        <f>Cal!P24</f>
        <v>0</v>
      </c>
      <c r="AS26" s="67">
        <f>Cal!Q24</f>
        <v>0</v>
      </c>
      <c r="AT26" s="67">
        <f>Cal!R24</f>
        <v>0</v>
      </c>
      <c r="AU26" s="67">
        <f t="shared" si="19"/>
        <v>0</v>
      </c>
      <c r="AV26" s="67">
        <f>Cal!S24</f>
        <v>0</v>
      </c>
      <c r="AW26" s="67">
        <f t="shared" si="13"/>
        <v>0</v>
      </c>
      <c r="AX26" s="67">
        <f t="shared" si="14"/>
        <v>1.2</v>
      </c>
      <c r="AY26" s="67">
        <f t="shared" si="15"/>
        <v>1.2</v>
      </c>
      <c r="AZ26" s="67">
        <f t="shared" si="16"/>
        <v>0</v>
      </c>
      <c r="BA26" s="67">
        <f t="shared" si="17"/>
        <v>0</v>
      </c>
      <c r="BB26" s="87">
        <f>Cal!H24</f>
        <v>0</v>
      </c>
    </row>
    <row r="27" spans="2:54" x14ac:dyDescent="0.3">
      <c r="B27" s="62" t="str">
        <f>NGL_Data!A25</f>
        <v>0+400</v>
      </c>
      <c r="C27" s="71">
        <f t="shared" si="20"/>
        <v>0</v>
      </c>
      <c r="D27" s="71">
        <f t="shared" si="20"/>
        <v>0</v>
      </c>
      <c r="E27" s="71">
        <f t="shared" si="20"/>
        <v>0</v>
      </c>
      <c r="F27" s="71">
        <f t="shared" si="20"/>
        <v>0</v>
      </c>
      <c r="G27" s="71">
        <f t="shared" si="20"/>
        <v>0</v>
      </c>
      <c r="H27" s="71">
        <f t="shared" si="20"/>
        <v>0</v>
      </c>
      <c r="I27" s="64">
        <f>NGL_Data!J25</f>
        <v>0</v>
      </c>
      <c r="J27" s="64">
        <f>NGL_Data!K25</f>
        <v>0</v>
      </c>
      <c r="K27" s="64">
        <f>NGL_Data!L25</f>
        <v>0</v>
      </c>
      <c r="L27" s="64">
        <f>NGL_Data!M25</f>
        <v>0</v>
      </c>
      <c r="M27" s="64">
        <f>NGL_Data!N25</f>
        <v>0</v>
      </c>
      <c r="N27" s="64">
        <f t="shared" si="21"/>
        <v>0</v>
      </c>
      <c r="O27" s="64">
        <f t="shared" si="21"/>
        <v>0</v>
      </c>
      <c r="P27" s="64">
        <f t="shared" si="21"/>
        <v>0</v>
      </c>
      <c r="Q27" s="64">
        <f t="shared" si="21"/>
        <v>0</v>
      </c>
      <c r="R27" s="64">
        <f t="shared" si="21"/>
        <v>0</v>
      </c>
      <c r="S27" s="64">
        <f t="shared" si="21"/>
        <v>0</v>
      </c>
      <c r="T27" s="66"/>
      <c r="U27" s="66"/>
      <c r="V27" s="66"/>
      <c r="W27" s="66"/>
      <c r="X27" s="66"/>
      <c r="Y27" s="72">
        <f>Cal!$J25</f>
        <v>6</v>
      </c>
      <c r="Z27" s="72">
        <f>NGL_Data!$D$6</f>
        <v>5</v>
      </c>
      <c r="AA27" s="72">
        <f>Cal!$K25</f>
        <v>6</v>
      </c>
      <c r="AB27" s="72">
        <f>Cal!$L25</f>
        <v>0</v>
      </c>
      <c r="AC27" s="72">
        <f>Cal!$M25</f>
        <v>6</v>
      </c>
      <c r="AD27" s="72">
        <f>NGL_Data!$H$6</f>
        <v>5</v>
      </c>
      <c r="AE27" s="72">
        <f>Cal!$N25</f>
        <v>6</v>
      </c>
      <c r="AF27" s="66"/>
      <c r="AG27" s="66"/>
      <c r="AH27" s="66"/>
      <c r="AI27" s="66"/>
      <c r="AJ27" s="66"/>
      <c r="AK27" s="67">
        <f t="shared" si="8"/>
        <v>0</v>
      </c>
      <c r="AL27" s="67">
        <f t="shared" si="9"/>
        <v>0</v>
      </c>
      <c r="AM27" s="67">
        <f t="shared" si="10"/>
        <v>1.2</v>
      </c>
      <c r="AN27" s="67">
        <f t="shared" si="11"/>
        <v>1.2</v>
      </c>
      <c r="AO27" s="67">
        <f t="shared" si="12"/>
        <v>0</v>
      </c>
      <c r="AP27" s="67">
        <f>Cal!O25</f>
        <v>0</v>
      </c>
      <c r="AQ27" s="67">
        <f t="shared" si="18"/>
        <v>0</v>
      </c>
      <c r="AR27" s="67">
        <f>Cal!P25</f>
        <v>0</v>
      </c>
      <c r="AS27" s="67">
        <f>Cal!Q25</f>
        <v>0</v>
      </c>
      <c r="AT27" s="67">
        <f>Cal!R25</f>
        <v>0</v>
      </c>
      <c r="AU27" s="67">
        <f t="shared" si="19"/>
        <v>0</v>
      </c>
      <c r="AV27" s="67">
        <f>Cal!S25</f>
        <v>0</v>
      </c>
      <c r="AW27" s="67">
        <f t="shared" si="13"/>
        <v>0</v>
      </c>
      <c r="AX27" s="67">
        <f t="shared" si="14"/>
        <v>1.2</v>
      </c>
      <c r="AY27" s="67">
        <f t="shared" si="15"/>
        <v>1.2</v>
      </c>
      <c r="AZ27" s="67">
        <f t="shared" si="16"/>
        <v>0</v>
      </c>
      <c r="BA27" s="67">
        <f t="shared" si="17"/>
        <v>0</v>
      </c>
      <c r="BB27" s="87">
        <f>Cal!H25</f>
        <v>0</v>
      </c>
    </row>
    <row r="28" spans="2:54" x14ac:dyDescent="0.3">
      <c r="B28" s="62" t="str">
        <f>NGL_Data!A26</f>
        <v>0+425</v>
      </c>
      <c r="C28" s="71">
        <f t="shared" si="20"/>
        <v>0</v>
      </c>
      <c r="D28" s="71">
        <f t="shared" si="20"/>
        <v>0</v>
      </c>
      <c r="E28" s="71">
        <f t="shared" si="20"/>
        <v>0</v>
      </c>
      <c r="F28" s="71">
        <f t="shared" si="20"/>
        <v>0</v>
      </c>
      <c r="G28" s="71">
        <f t="shared" si="20"/>
        <v>0</v>
      </c>
      <c r="H28" s="71">
        <f t="shared" si="20"/>
        <v>0</v>
      </c>
      <c r="I28" s="64">
        <f>NGL_Data!J26</f>
        <v>0</v>
      </c>
      <c r="J28" s="64">
        <f>NGL_Data!K26</f>
        <v>0</v>
      </c>
      <c r="K28" s="64">
        <f>NGL_Data!L26</f>
        <v>0</v>
      </c>
      <c r="L28" s="64">
        <f>NGL_Data!M26</f>
        <v>0</v>
      </c>
      <c r="M28" s="64">
        <f>NGL_Data!N26</f>
        <v>0</v>
      </c>
      <c r="N28" s="64">
        <f t="shared" si="21"/>
        <v>0</v>
      </c>
      <c r="O28" s="64">
        <f t="shared" si="21"/>
        <v>0</v>
      </c>
      <c r="P28" s="64">
        <f t="shared" si="21"/>
        <v>0</v>
      </c>
      <c r="Q28" s="64">
        <f t="shared" si="21"/>
        <v>0</v>
      </c>
      <c r="R28" s="64">
        <f t="shared" si="21"/>
        <v>0</v>
      </c>
      <c r="S28" s="64">
        <f t="shared" si="21"/>
        <v>0</v>
      </c>
      <c r="T28" s="66"/>
      <c r="U28" s="66"/>
      <c r="V28" s="66"/>
      <c r="W28" s="66"/>
      <c r="X28" s="66"/>
      <c r="Y28" s="72">
        <f>Cal!$J26</f>
        <v>6</v>
      </c>
      <c r="Z28" s="72">
        <f>NGL_Data!$D$6</f>
        <v>5</v>
      </c>
      <c r="AA28" s="72">
        <f>Cal!$K26</f>
        <v>6</v>
      </c>
      <c r="AB28" s="72">
        <f>Cal!$L26</f>
        <v>0</v>
      </c>
      <c r="AC28" s="72">
        <f>Cal!$M26</f>
        <v>6</v>
      </c>
      <c r="AD28" s="72">
        <f>NGL_Data!$H$6</f>
        <v>5</v>
      </c>
      <c r="AE28" s="72">
        <f>Cal!$N26</f>
        <v>6</v>
      </c>
      <c r="AF28" s="66"/>
      <c r="AG28" s="66"/>
      <c r="AH28" s="66"/>
      <c r="AI28" s="66"/>
      <c r="AJ28" s="66"/>
      <c r="AK28" s="67">
        <f t="shared" si="8"/>
        <v>0</v>
      </c>
      <c r="AL28" s="67">
        <f t="shared" si="9"/>
        <v>0</v>
      </c>
      <c r="AM28" s="67">
        <f t="shared" si="10"/>
        <v>1.2</v>
      </c>
      <c r="AN28" s="67">
        <f t="shared" si="11"/>
        <v>1.2</v>
      </c>
      <c r="AO28" s="67">
        <f t="shared" si="12"/>
        <v>0</v>
      </c>
      <c r="AP28" s="67">
        <f>Cal!O26</f>
        <v>0</v>
      </c>
      <c r="AQ28" s="67">
        <f t="shared" si="18"/>
        <v>0</v>
      </c>
      <c r="AR28" s="67">
        <f>Cal!P26</f>
        <v>0</v>
      </c>
      <c r="AS28" s="67">
        <f>Cal!Q26</f>
        <v>0</v>
      </c>
      <c r="AT28" s="67">
        <f>Cal!R26</f>
        <v>0</v>
      </c>
      <c r="AU28" s="67">
        <f t="shared" si="19"/>
        <v>0</v>
      </c>
      <c r="AV28" s="67">
        <f>Cal!S26</f>
        <v>0</v>
      </c>
      <c r="AW28" s="67">
        <f t="shared" si="13"/>
        <v>0</v>
      </c>
      <c r="AX28" s="67">
        <f t="shared" si="14"/>
        <v>1.2</v>
      </c>
      <c r="AY28" s="67">
        <f t="shared" si="15"/>
        <v>1.2</v>
      </c>
      <c r="AZ28" s="67">
        <f t="shared" si="16"/>
        <v>0</v>
      </c>
      <c r="BA28" s="67">
        <f t="shared" si="17"/>
        <v>0</v>
      </c>
      <c r="BB28" s="87">
        <f>Cal!H26</f>
        <v>0</v>
      </c>
    </row>
    <row r="29" spans="2:54" x14ac:dyDescent="0.3">
      <c r="B29" s="62" t="str">
        <f>NGL_Data!A27</f>
        <v>0+450</v>
      </c>
      <c r="C29" s="71">
        <f t="shared" si="20"/>
        <v>0</v>
      </c>
      <c r="D29" s="71">
        <f t="shared" si="20"/>
        <v>0</v>
      </c>
      <c r="E29" s="71">
        <f t="shared" si="20"/>
        <v>0</v>
      </c>
      <c r="F29" s="71">
        <f t="shared" si="20"/>
        <v>0</v>
      </c>
      <c r="G29" s="71">
        <f t="shared" si="20"/>
        <v>0</v>
      </c>
      <c r="H29" s="71">
        <f t="shared" si="20"/>
        <v>0</v>
      </c>
      <c r="I29" s="64">
        <f>NGL_Data!J27</f>
        <v>0</v>
      </c>
      <c r="J29" s="64">
        <f>NGL_Data!K27</f>
        <v>0</v>
      </c>
      <c r="K29" s="64">
        <f>NGL_Data!L27</f>
        <v>0</v>
      </c>
      <c r="L29" s="64">
        <f>NGL_Data!M27</f>
        <v>0</v>
      </c>
      <c r="M29" s="64">
        <f>NGL_Data!N27</f>
        <v>0</v>
      </c>
      <c r="N29" s="64">
        <f t="shared" si="21"/>
        <v>0</v>
      </c>
      <c r="O29" s="64">
        <f t="shared" si="21"/>
        <v>0</v>
      </c>
      <c r="P29" s="64">
        <f t="shared" si="21"/>
        <v>0</v>
      </c>
      <c r="Q29" s="64">
        <f t="shared" si="21"/>
        <v>0</v>
      </c>
      <c r="R29" s="64">
        <f t="shared" si="21"/>
        <v>0</v>
      </c>
      <c r="S29" s="64">
        <f t="shared" si="21"/>
        <v>0</v>
      </c>
      <c r="T29" s="66"/>
      <c r="U29" s="66"/>
      <c r="V29" s="66"/>
      <c r="W29" s="66"/>
      <c r="X29" s="66"/>
      <c r="Y29" s="72">
        <f>Cal!$J27</f>
        <v>6</v>
      </c>
      <c r="Z29" s="72">
        <f>NGL_Data!$D$6</f>
        <v>5</v>
      </c>
      <c r="AA29" s="72">
        <f>Cal!$K27</f>
        <v>6</v>
      </c>
      <c r="AB29" s="72">
        <f>Cal!$L27</f>
        <v>0</v>
      </c>
      <c r="AC29" s="72">
        <f>Cal!$M27</f>
        <v>6</v>
      </c>
      <c r="AD29" s="72">
        <f>NGL_Data!$H$6</f>
        <v>5</v>
      </c>
      <c r="AE29" s="72">
        <f>Cal!$N27</f>
        <v>6</v>
      </c>
      <c r="AF29" s="66"/>
      <c r="AG29" s="66"/>
      <c r="AH29" s="66"/>
      <c r="AI29" s="66"/>
      <c r="AJ29" s="66"/>
      <c r="AK29" s="67">
        <f t="shared" si="8"/>
        <v>0</v>
      </c>
      <c r="AL29" s="67">
        <f t="shared" si="9"/>
        <v>0</v>
      </c>
      <c r="AM29" s="67">
        <f t="shared" si="10"/>
        <v>1.2</v>
      </c>
      <c r="AN29" s="67">
        <f t="shared" si="11"/>
        <v>1.2</v>
      </c>
      <c r="AO29" s="67">
        <f t="shared" si="12"/>
        <v>0</v>
      </c>
      <c r="AP29" s="67">
        <f>Cal!O27</f>
        <v>0</v>
      </c>
      <c r="AQ29" s="67">
        <f t="shared" si="18"/>
        <v>0</v>
      </c>
      <c r="AR29" s="67">
        <f>Cal!P27</f>
        <v>0</v>
      </c>
      <c r="AS29" s="67">
        <f>Cal!Q27</f>
        <v>0</v>
      </c>
      <c r="AT29" s="67">
        <f>Cal!R27</f>
        <v>0</v>
      </c>
      <c r="AU29" s="67">
        <f t="shared" si="19"/>
        <v>0</v>
      </c>
      <c r="AV29" s="67">
        <f>Cal!S27</f>
        <v>0</v>
      </c>
      <c r="AW29" s="67">
        <f t="shared" si="13"/>
        <v>0</v>
      </c>
      <c r="AX29" s="67">
        <f t="shared" si="14"/>
        <v>1.2</v>
      </c>
      <c r="AY29" s="67">
        <f t="shared" si="15"/>
        <v>1.2</v>
      </c>
      <c r="AZ29" s="67">
        <f t="shared" si="16"/>
        <v>0</v>
      </c>
      <c r="BA29" s="67">
        <f t="shared" si="17"/>
        <v>0</v>
      </c>
      <c r="BB29" s="87">
        <f>Cal!H27</f>
        <v>0</v>
      </c>
    </row>
    <row r="30" spans="2:54" x14ac:dyDescent="0.3">
      <c r="B30" s="62" t="str">
        <f>NGL_Data!A28</f>
        <v>0+475</v>
      </c>
      <c r="C30" s="71">
        <f t="shared" si="20"/>
        <v>0</v>
      </c>
      <c r="D30" s="71">
        <f t="shared" si="20"/>
        <v>0</v>
      </c>
      <c r="E30" s="71">
        <f t="shared" si="20"/>
        <v>0</v>
      </c>
      <c r="F30" s="71">
        <f t="shared" si="20"/>
        <v>0</v>
      </c>
      <c r="G30" s="71">
        <f t="shared" si="20"/>
        <v>0</v>
      </c>
      <c r="H30" s="71">
        <f t="shared" si="20"/>
        <v>0</v>
      </c>
      <c r="I30" s="64">
        <f>NGL_Data!J28</f>
        <v>0</v>
      </c>
      <c r="J30" s="64">
        <f>NGL_Data!K28</f>
        <v>0</v>
      </c>
      <c r="K30" s="64">
        <f>NGL_Data!L28</f>
        <v>0</v>
      </c>
      <c r="L30" s="64">
        <f>NGL_Data!M28</f>
        <v>0</v>
      </c>
      <c r="M30" s="64">
        <f>NGL_Data!N28</f>
        <v>0</v>
      </c>
      <c r="N30" s="64">
        <f t="shared" si="21"/>
        <v>0</v>
      </c>
      <c r="O30" s="64">
        <f t="shared" si="21"/>
        <v>0</v>
      </c>
      <c r="P30" s="64">
        <f t="shared" si="21"/>
        <v>0</v>
      </c>
      <c r="Q30" s="64">
        <f t="shared" si="21"/>
        <v>0</v>
      </c>
      <c r="R30" s="64">
        <f t="shared" si="21"/>
        <v>0</v>
      </c>
      <c r="S30" s="64">
        <f t="shared" si="21"/>
        <v>0</v>
      </c>
      <c r="T30" s="66"/>
      <c r="U30" s="66"/>
      <c r="V30" s="66"/>
      <c r="W30" s="66"/>
      <c r="X30" s="66"/>
      <c r="Y30" s="72">
        <f>Cal!$J28</f>
        <v>6</v>
      </c>
      <c r="Z30" s="72">
        <f>NGL_Data!$D$6</f>
        <v>5</v>
      </c>
      <c r="AA30" s="72">
        <f>Cal!$K28</f>
        <v>6</v>
      </c>
      <c r="AB30" s="72">
        <f>Cal!$L28</f>
        <v>0</v>
      </c>
      <c r="AC30" s="72">
        <f>Cal!$M28</f>
        <v>6</v>
      </c>
      <c r="AD30" s="72">
        <f>NGL_Data!$H$6</f>
        <v>5</v>
      </c>
      <c r="AE30" s="72">
        <f>Cal!$N28</f>
        <v>6</v>
      </c>
      <c r="AF30" s="66"/>
      <c r="AG30" s="66"/>
      <c r="AH30" s="66"/>
      <c r="AI30" s="66"/>
      <c r="AJ30" s="66"/>
      <c r="AK30" s="67">
        <f t="shared" si="8"/>
        <v>0</v>
      </c>
      <c r="AL30" s="67">
        <f t="shared" si="9"/>
        <v>0</v>
      </c>
      <c r="AM30" s="67">
        <f t="shared" si="10"/>
        <v>1.2</v>
      </c>
      <c r="AN30" s="67">
        <f t="shared" si="11"/>
        <v>1.2</v>
      </c>
      <c r="AO30" s="67">
        <f t="shared" si="12"/>
        <v>0</v>
      </c>
      <c r="AP30" s="67">
        <f>Cal!O28</f>
        <v>0</v>
      </c>
      <c r="AQ30" s="67">
        <f t="shared" si="18"/>
        <v>0</v>
      </c>
      <c r="AR30" s="67">
        <f>Cal!P28</f>
        <v>0</v>
      </c>
      <c r="AS30" s="67">
        <f>Cal!Q28</f>
        <v>0</v>
      </c>
      <c r="AT30" s="67">
        <f>Cal!R28</f>
        <v>0</v>
      </c>
      <c r="AU30" s="67">
        <f t="shared" si="19"/>
        <v>0</v>
      </c>
      <c r="AV30" s="67">
        <f>Cal!S28</f>
        <v>0</v>
      </c>
      <c r="AW30" s="67">
        <f t="shared" si="13"/>
        <v>0</v>
      </c>
      <c r="AX30" s="67">
        <f t="shared" si="14"/>
        <v>1.2</v>
      </c>
      <c r="AY30" s="67">
        <f t="shared" si="15"/>
        <v>1.2</v>
      </c>
      <c r="AZ30" s="67">
        <f t="shared" si="16"/>
        <v>0</v>
      </c>
      <c r="BA30" s="67">
        <f t="shared" si="17"/>
        <v>0</v>
      </c>
      <c r="BB30" s="87">
        <f>Cal!H28</f>
        <v>0</v>
      </c>
    </row>
    <row r="31" spans="2:54" x14ac:dyDescent="0.3">
      <c r="B31" s="62" t="str">
        <f>NGL_Data!A29</f>
        <v>0+500</v>
      </c>
      <c r="C31" s="71">
        <f t="shared" si="20"/>
        <v>0</v>
      </c>
      <c r="D31" s="71">
        <f t="shared" si="20"/>
        <v>0</v>
      </c>
      <c r="E31" s="71">
        <f t="shared" si="20"/>
        <v>0</v>
      </c>
      <c r="F31" s="71">
        <f t="shared" si="20"/>
        <v>0</v>
      </c>
      <c r="G31" s="71">
        <f t="shared" si="20"/>
        <v>0</v>
      </c>
      <c r="H31" s="71">
        <f t="shared" si="20"/>
        <v>0</v>
      </c>
      <c r="I31" s="64">
        <f>NGL_Data!J29</f>
        <v>0</v>
      </c>
      <c r="J31" s="64">
        <f>NGL_Data!K29</f>
        <v>0</v>
      </c>
      <c r="K31" s="64">
        <f>NGL_Data!L29</f>
        <v>0</v>
      </c>
      <c r="L31" s="64">
        <f>NGL_Data!M29</f>
        <v>0</v>
      </c>
      <c r="M31" s="64">
        <f>NGL_Data!N29</f>
        <v>0</v>
      </c>
      <c r="N31" s="64">
        <f t="shared" si="21"/>
        <v>0</v>
      </c>
      <c r="O31" s="64">
        <f t="shared" si="21"/>
        <v>0</v>
      </c>
      <c r="P31" s="64">
        <f t="shared" si="21"/>
        <v>0</v>
      </c>
      <c r="Q31" s="64">
        <f t="shared" si="21"/>
        <v>0</v>
      </c>
      <c r="R31" s="64">
        <f t="shared" si="21"/>
        <v>0</v>
      </c>
      <c r="S31" s="64">
        <f t="shared" si="21"/>
        <v>0</v>
      </c>
      <c r="T31" s="66"/>
      <c r="U31" s="66"/>
      <c r="V31" s="66"/>
      <c r="W31" s="66"/>
      <c r="X31" s="66"/>
      <c r="Y31" s="72">
        <f>Cal!$J29</f>
        <v>6</v>
      </c>
      <c r="Z31" s="72">
        <f>NGL_Data!$D$6</f>
        <v>5</v>
      </c>
      <c r="AA31" s="72">
        <f>Cal!$K29</f>
        <v>6</v>
      </c>
      <c r="AB31" s="72">
        <f>Cal!$L29</f>
        <v>0</v>
      </c>
      <c r="AC31" s="72">
        <f>Cal!$M29</f>
        <v>6</v>
      </c>
      <c r="AD31" s="72">
        <f>NGL_Data!$H$6</f>
        <v>5</v>
      </c>
      <c r="AE31" s="72">
        <f>Cal!$N29</f>
        <v>6</v>
      </c>
      <c r="AF31" s="66"/>
      <c r="AG31" s="66"/>
      <c r="AH31" s="66"/>
      <c r="AI31" s="66"/>
      <c r="AJ31" s="66"/>
      <c r="AK31" s="67">
        <f t="shared" si="8"/>
        <v>0</v>
      </c>
      <c r="AL31" s="67">
        <f t="shared" si="9"/>
        <v>0</v>
      </c>
      <c r="AM31" s="67">
        <f t="shared" si="10"/>
        <v>1.2</v>
      </c>
      <c r="AN31" s="67">
        <f t="shared" si="11"/>
        <v>1.2</v>
      </c>
      <c r="AO31" s="67">
        <f t="shared" si="12"/>
        <v>0</v>
      </c>
      <c r="AP31" s="67">
        <f>Cal!O29</f>
        <v>0</v>
      </c>
      <c r="AQ31" s="67">
        <f t="shared" si="18"/>
        <v>0</v>
      </c>
      <c r="AR31" s="67">
        <f>Cal!P29</f>
        <v>0</v>
      </c>
      <c r="AS31" s="67">
        <f>Cal!Q29</f>
        <v>0</v>
      </c>
      <c r="AT31" s="67">
        <f>Cal!R29</f>
        <v>0</v>
      </c>
      <c r="AU31" s="67">
        <f t="shared" si="19"/>
        <v>0</v>
      </c>
      <c r="AV31" s="67">
        <f>Cal!S29</f>
        <v>0</v>
      </c>
      <c r="AW31" s="67">
        <f t="shared" si="13"/>
        <v>0</v>
      </c>
      <c r="AX31" s="67">
        <f t="shared" si="14"/>
        <v>1.2</v>
      </c>
      <c r="AY31" s="67">
        <f t="shared" si="15"/>
        <v>1.2</v>
      </c>
      <c r="AZ31" s="67">
        <f t="shared" si="16"/>
        <v>0</v>
      </c>
      <c r="BA31" s="67">
        <f t="shared" si="17"/>
        <v>0</v>
      </c>
      <c r="BB31" s="87">
        <f>Cal!H29</f>
        <v>0</v>
      </c>
    </row>
    <row r="32" spans="2:54" x14ac:dyDescent="0.3">
      <c r="B32" s="62" t="str">
        <f>NGL_Data!A30</f>
        <v>0+525</v>
      </c>
      <c r="C32" s="71">
        <f t="shared" si="20"/>
        <v>0</v>
      </c>
      <c r="D32" s="71">
        <f t="shared" si="20"/>
        <v>0</v>
      </c>
      <c r="E32" s="71">
        <f t="shared" si="20"/>
        <v>0</v>
      </c>
      <c r="F32" s="71">
        <f t="shared" si="20"/>
        <v>0</v>
      </c>
      <c r="G32" s="71">
        <f t="shared" si="20"/>
        <v>0</v>
      </c>
      <c r="H32" s="71">
        <f t="shared" si="20"/>
        <v>0</v>
      </c>
      <c r="I32" s="64">
        <f>NGL_Data!J30</f>
        <v>0</v>
      </c>
      <c r="J32" s="64">
        <f>NGL_Data!K30</f>
        <v>0</v>
      </c>
      <c r="K32" s="64">
        <f>NGL_Data!L30</f>
        <v>0</v>
      </c>
      <c r="L32" s="64">
        <f>NGL_Data!M30</f>
        <v>0</v>
      </c>
      <c r="M32" s="64">
        <f>NGL_Data!N30</f>
        <v>0</v>
      </c>
      <c r="N32" s="64">
        <f t="shared" si="21"/>
        <v>0</v>
      </c>
      <c r="O32" s="64">
        <f t="shared" si="21"/>
        <v>0</v>
      </c>
      <c r="P32" s="64">
        <f t="shared" si="21"/>
        <v>0</v>
      </c>
      <c r="Q32" s="64">
        <f t="shared" si="21"/>
        <v>0</v>
      </c>
      <c r="R32" s="64">
        <f t="shared" si="21"/>
        <v>0</v>
      </c>
      <c r="S32" s="64">
        <f t="shared" si="21"/>
        <v>0</v>
      </c>
      <c r="T32" s="66"/>
      <c r="U32" s="66"/>
      <c r="V32" s="66"/>
      <c r="W32" s="66"/>
      <c r="X32" s="66"/>
      <c r="Y32" s="72">
        <f>Cal!$J30</f>
        <v>6</v>
      </c>
      <c r="Z32" s="72">
        <f>NGL_Data!$D$6</f>
        <v>5</v>
      </c>
      <c r="AA32" s="72">
        <f>Cal!$K30</f>
        <v>6</v>
      </c>
      <c r="AB32" s="72">
        <f>Cal!$L30</f>
        <v>0</v>
      </c>
      <c r="AC32" s="72">
        <f>Cal!$M30</f>
        <v>6</v>
      </c>
      <c r="AD32" s="72">
        <f>NGL_Data!$H$6</f>
        <v>5</v>
      </c>
      <c r="AE32" s="72">
        <f>Cal!$N30</f>
        <v>6</v>
      </c>
      <c r="AF32" s="66"/>
      <c r="AG32" s="66"/>
      <c r="AH32" s="66"/>
      <c r="AI32" s="66"/>
      <c r="AJ32" s="66"/>
      <c r="AK32" s="67">
        <f t="shared" si="8"/>
        <v>0</v>
      </c>
      <c r="AL32" s="67">
        <f t="shared" si="9"/>
        <v>0</v>
      </c>
      <c r="AM32" s="67">
        <f t="shared" si="10"/>
        <v>1.2</v>
      </c>
      <c r="AN32" s="67">
        <f t="shared" si="11"/>
        <v>1.2</v>
      </c>
      <c r="AO32" s="67">
        <f t="shared" si="12"/>
        <v>0</v>
      </c>
      <c r="AP32" s="67">
        <f>Cal!O30</f>
        <v>0</v>
      </c>
      <c r="AQ32" s="67">
        <f t="shared" si="18"/>
        <v>0</v>
      </c>
      <c r="AR32" s="67">
        <f>Cal!P30</f>
        <v>0</v>
      </c>
      <c r="AS32" s="67">
        <f>Cal!Q30</f>
        <v>0</v>
      </c>
      <c r="AT32" s="67">
        <f>Cal!R30</f>
        <v>0</v>
      </c>
      <c r="AU32" s="67">
        <f t="shared" si="19"/>
        <v>0</v>
      </c>
      <c r="AV32" s="67">
        <f>Cal!S30</f>
        <v>0</v>
      </c>
      <c r="AW32" s="67">
        <f t="shared" si="13"/>
        <v>0</v>
      </c>
      <c r="AX32" s="67">
        <f t="shared" si="14"/>
        <v>1.2</v>
      </c>
      <c r="AY32" s="67">
        <f t="shared" si="15"/>
        <v>1.2</v>
      </c>
      <c r="AZ32" s="67">
        <f t="shared" si="16"/>
        <v>0</v>
      </c>
      <c r="BA32" s="67">
        <f t="shared" si="17"/>
        <v>0</v>
      </c>
      <c r="BB32" s="87">
        <f>Cal!H30</f>
        <v>0</v>
      </c>
    </row>
    <row r="33" spans="2:54" x14ac:dyDescent="0.3">
      <c r="B33" s="62" t="str">
        <f>NGL_Data!A31</f>
        <v>0+550</v>
      </c>
      <c r="C33" s="71">
        <f t="shared" si="20"/>
        <v>0</v>
      </c>
      <c r="D33" s="71">
        <f t="shared" si="20"/>
        <v>0</v>
      </c>
      <c r="E33" s="71">
        <f t="shared" si="20"/>
        <v>0</v>
      </c>
      <c r="F33" s="71">
        <f t="shared" si="20"/>
        <v>0</v>
      </c>
      <c r="G33" s="71">
        <f t="shared" si="20"/>
        <v>0</v>
      </c>
      <c r="H33" s="71">
        <f t="shared" si="20"/>
        <v>0</v>
      </c>
      <c r="I33" s="64">
        <f>NGL_Data!J31</f>
        <v>0</v>
      </c>
      <c r="J33" s="64">
        <f>NGL_Data!K31</f>
        <v>0</v>
      </c>
      <c r="K33" s="64">
        <f>NGL_Data!L31</f>
        <v>0</v>
      </c>
      <c r="L33" s="64">
        <f>NGL_Data!M31</f>
        <v>0</v>
      </c>
      <c r="M33" s="64">
        <f>NGL_Data!N31</f>
        <v>0</v>
      </c>
      <c r="N33" s="64">
        <f t="shared" si="21"/>
        <v>0</v>
      </c>
      <c r="O33" s="64">
        <f t="shared" si="21"/>
        <v>0</v>
      </c>
      <c r="P33" s="64">
        <f t="shared" si="21"/>
        <v>0</v>
      </c>
      <c r="Q33" s="64">
        <f t="shared" si="21"/>
        <v>0</v>
      </c>
      <c r="R33" s="64">
        <f t="shared" si="21"/>
        <v>0</v>
      </c>
      <c r="S33" s="64">
        <f t="shared" si="21"/>
        <v>0</v>
      </c>
      <c r="T33" s="66"/>
      <c r="U33" s="66"/>
      <c r="V33" s="66"/>
      <c r="W33" s="66"/>
      <c r="X33" s="66"/>
      <c r="Y33" s="72">
        <f>Cal!$J31</f>
        <v>6</v>
      </c>
      <c r="Z33" s="72">
        <f>NGL_Data!$D$6</f>
        <v>5</v>
      </c>
      <c r="AA33" s="72">
        <f>Cal!$K31</f>
        <v>6</v>
      </c>
      <c r="AB33" s="72">
        <f>Cal!$L31</f>
        <v>0</v>
      </c>
      <c r="AC33" s="72">
        <f>Cal!$M31</f>
        <v>6</v>
      </c>
      <c r="AD33" s="72">
        <f>NGL_Data!$H$6</f>
        <v>5</v>
      </c>
      <c r="AE33" s="72">
        <f>Cal!$N31</f>
        <v>6</v>
      </c>
      <c r="AF33" s="66"/>
      <c r="AG33" s="66"/>
      <c r="AH33" s="66"/>
      <c r="AI33" s="66"/>
      <c r="AJ33" s="66"/>
      <c r="AK33" s="67">
        <f t="shared" si="8"/>
        <v>0</v>
      </c>
      <c r="AL33" s="67">
        <f t="shared" si="9"/>
        <v>0</v>
      </c>
      <c r="AM33" s="67">
        <f t="shared" si="10"/>
        <v>1.2</v>
      </c>
      <c r="AN33" s="67">
        <f t="shared" si="11"/>
        <v>1.2</v>
      </c>
      <c r="AO33" s="67">
        <f t="shared" si="12"/>
        <v>0</v>
      </c>
      <c r="AP33" s="67">
        <f>Cal!O31</f>
        <v>0</v>
      </c>
      <c r="AQ33" s="67">
        <f t="shared" si="18"/>
        <v>0</v>
      </c>
      <c r="AR33" s="67">
        <f>Cal!P31</f>
        <v>0</v>
      </c>
      <c r="AS33" s="67">
        <f>Cal!Q31</f>
        <v>0</v>
      </c>
      <c r="AT33" s="67">
        <f>Cal!R31</f>
        <v>0</v>
      </c>
      <c r="AU33" s="67">
        <f t="shared" si="19"/>
        <v>0</v>
      </c>
      <c r="AV33" s="67">
        <f>Cal!S31</f>
        <v>0</v>
      </c>
      <c r="AW33" s="67">
        <f t="shared" si="13"/>
        <v>0</v>
      </c>
      <c r="AX33" s="67">
        <f t="shared" si="14"/>
        <v>1.2</v>
      </c>
      <c r="AY33" s="67">
        <f t="shared" si="15"/>
        <v>1.2</v>
      </c>
      <c r="AZ33" s="67">
        <f t="shared" si="16"/>
        <v>0</v>
      </c>
      <c r="BA33" s="67">
        <f t="shared" si="17"/>
        <v>0</v>
      </c>
      <c r="BB33" s="87">
        <f>Cal!H31</f>
        <v>0</v>
      </c>
    </row>
    <row r="34" spans="2:54" x14ac:dyDescent="0.3">
      <c r="B34" s="62" t="str">
        <f>NGL_Data!A32</f>
        <v>0+575</v>
      </c>
      <c r="C34" s="71">
        <f t="shared" si="20"/>
        <v>0</v>
      </c>
      <c r="D34" s="71">
        <f t="shared" si="20"/>
        <v>0</v>
      </c>
      <c r="E34" s="71">
        <f t="shared" si="20"/>
        <v>0</v>
      </c>
      <c r="F34" s="71">
        <f t="shared" si="20"/>
        <v>0</v>
      </c>
      <c r="G34" s="71">
        <f t="shared" si="20"/>
        <v>0</v>
      </c>
      <c r="H34" s="71">
        <f t="shared" si="20"/>
        <v>0</v>
      </c>
      <c r="I34" s="64">
        <f>NGL_Data!J32</f>
        <v>0</v>
      </c>
      <c r="J34" s="64">
        <f>NGL_Data!K32</f>
        <v>0</v>
      </c>
      <c r="K34" s="64">
        <f>NGL_Data!L32</f>
        <v>0</v>
      </c>
      <c r="L34" s="64">
        <f>NGL_Data!M32</f>
        <v>0</v>
      </c>
      <c r="M34" s="64">
        <f>NGL_Data!N32</f>
        <v>0</v>
      </c>
      <c r="N34" s="64">
        <f t="shared" si="21"/>
        <v>0</v>
      </c>
      <c r="O34" s="64">
        <f t="shared" si="21"/>
        <v>0</v>
      </c>
      <c r="P34" s="64">
        <f t="shared" si="21"/>
        <v>0</v>
      </c>
      <c r="Q34" s="64">
        <f t="shared" si="21"/>
        <v>0</v>
      </c>
      <c r="R34" s="64">
        <f t="shared" si="21"/>
        <v>0</v>
      </c>
      <c r="S34" s="64">
        <f t="shared" si="21"/>
        <v>0</v>
      </c>
      <c r="T34" s="66"/>
      <c r="U34" s="66"/>
      <c r="V34" s="66"/>
      <c r="W34" s="66"/>
      <c r="X34" s="66"/>
      <c r="Y34" s="72">
        <f>Cal!$J32</f>
        <v>6</v>
      </c>
      <c r="Z34" s="72">
        <f>NGL_Data!$D$6</f>
        <v>5</v>
      </c>
      <c r="AA34" s="72">
        <f>Cal!$K32</f>
        <v>6</v>
      </c>
      <c r="AB34" s="72">
        <f>Cal!$L32</f>
        <v>0</v>
      </c>
      <c r="AC34" s="72">
        <f>Cal!$M32</f>
        <v>6</v>
      </c>
      <c r="AD34" s="72">
        <f>NGL_Data!$H$6</f>
        <v>5</v>
      </c>
      <c r="AE34" s="72">
        <f>Cal!$N32</f>
        <v>6</v>
      </c>
      <c r="AF34" s="66"/>
      <c r="AG34" s="66"/>
      <c r="AH34" s="66"/>
      <c r="AI34" s="66"/>
      <c r="AJ34" s="66"/>
      <c r="AK34" s="67">
        <f t="shared" si="8"/>
        <v>0</v>
      </c>
      <c r="AL34" s="67">
        <f t="shared" si="9"/>
        <v>0</v>
      </c>
      <c r="AM34" s="67">
        <f t="shared" si="10"/>
        <v>1.2</v>
      </c>
      <c r="AN34" s="67">
        <f t="shared" si="11"/>
        <v>1.2</v>
      </c>
      <c r="AO34" s="67">
        <f t="shared" si="12"/>
        <v>0</v>
      </c>
      <c r="AP34" s="67">
        <f>Cal!O32</f>
        <v>0</v>
      </c>
      <c r="AQ34" s="67">
        <f t="shared" si="18"/>
        <v>0</v>
      </c>
      <c r="AR34" s="67">
        <f>Cal!P32</f>
        <v>0</v>
      </c>
      <c r="AS34" s="67">
        <f>Cal!Q32</f>
        <v>0</v>
      </c>
      <c r="AT34" s="67">
        <f>Cal!R32</f>
        <v>0</v>
      </c>
      <c r="AU34" s="67">
        <f t="shared" si="19"/>
        <v>0</v>
      </c>
      <c r="AV34" s="67">
        <f>Cal!S32</f>
        <v>0</v>
      </c>
      <c r="AW34" s="67">
        <f t="shared" si="13"/>
        <v>0</v>
      </c>
      <c r="AX34" s="67">
        <f t="shared" si="14"/>
        <v>1.2</v>
      </c>
      <c r="AY34" s="67">
        <f t="shared" si="15"/>
        <v>1.2</v>
      </c>
      <c r="AZ34" s="67">
        <f t="shared" si="16"/>
        <v>0</v>
      </c>
      <c r="BA34" s="67">
        <f t="shared" si="17"/>
        <v>0</v>
      </c>
      <c r="BB34" s="87">
        <f>Cal!H32</f>
        <v>0</v>
      </c>
    </row>
    <row r="35" spans="2:54" x14ac:dyDescent="0.3">
      <c r="B35" s="62" t="str">
        <f>NGL_Data!A33</f>
        <v>0+600</v>
      </c>
      <c r="C35" s="71">
        <f t="shared" si="20"/>
        <v>0</v>
      </c>
      <c r="D35" s="71">
        <f t="shared" si="20"/>
        <v>0</v>
      </c>
      <c r="E35" s="71">
        <f t="shared" si="20"/>
        <v>0</v>
      </c>
      <c r="F35" s="71">
        <f t="shared" si="20"/>
        <v>0</v>
      </c>
      <c r="G35" s="71">
        <f t="shared" si="20"/>
        <v>0</v>
      </c>
      <c r="H35" s="71">
        <f t="shared" si="20"/>
        <v>0</v>
      </c>
      <c r="I35" s="64">
        <f>NGL_Data!J33</f>
        <v>0</v>
      </c>
      <c r="J35" s="64">
        <f>NGL_Data!K33</f>
        <v>0</v>
      </c>
      <c r="K35" s="64">
        <f>NGL_Data!L33</f>
        <v>0</v>
      </c>
      <c r="L35" s="64">
        <f>NGL_Data!M33</f>
        <v>0</v>
      </c>
      <c r="M35" s="64">
        <f>NGL_Data!N33</f>
        <v>0</v>
      </c>
      <c r="N35" s="64">
        <f t="shared" si="21"/>
        <v>0</v>
      </c>
      <c r="O35" s="64">
        <f t="shared" si="21"/>
        <v>0</v>
      </c>
      <c r="P35" s="64">
        <f t="shared" si="21"/>
        <v>0</v>
      </c>
      <c r="Q35" s="64">
        <f t="shared" si="21"/>
        <v>0</v>
      </c>
      <c r="R35" s="64">
        <f t="shared" si="21"/>
        <v>0</v>
      </c>
      <c r="S35" s="64">
        <f t="shared" si="21"/>
        <v>0</v>
      </c>
      <c r="T35" s="66"/>
      <c r="U35" s="66"/>
      <c r="V35" s="66"/>
      <c r="W35" s="66"/>
      <c r="X35" s="66"/>
      <c r="Y35" s="72">
        <f>Cal!$J33</f>
        <v>6</v>
      </c>
      <c r="Z35" s="72">
        <f>NGL_Data!$D$6</f>
        <v>5</v>
      </c>
      <c r="AA35" s="72">
        <f>Cal!$K33</f>
        <v>6</v>
      </c>
      <c r="AB35" s="72">
        <f>Cal!$L33</f>
        <v>0</v>
      </c>
      <c r="AC35" s="72">
        <f>Cal!$M33</f>
        <v>6</v>
      </c>
      <c r="AD35" s="72">
        <f>NGL_Data!$H$6</f>
        <v>5</v>
      </c>
      <c r="AE35" s="72">
        <f>Cal!$N33</f>
        <v>6</v>
      </c>
      <c r="AF35" s="66"/>
      <c r="AG35" s="66"/>
      <c r="AH35" s="66"/>
      <c r="AI35" s="66"/>
      <c r="AJ35" s="66"/>
      <c r="AK35" s="67">
        <f t="shared" si="8"/>
        <v>0</v>
      </c>
      <c r="AL35" s="67">
        <f t="shared" si="9"/>
        <v>0</v>
      </c>
      <c r="AM35" s="67">
        <f t="shared" si="10"/>
        <v>1.2</v>
      </c>
      <c r="AN35" s="67">
        <f t="shared" si="11"/>
        <v>1.2</v>
      </c>
      <c r="AO35" s="67">
        <f t="shared" si="12"/>
        <v>0</v>
      </c>
      <c r="AP35" s="67">
        <f>Cal!O33</f>
        <v>0</v>
      </c>
      <c r="AQ35" s="67">
        <f t="shared" si="18"/>
        <v>0</v>
      </c>
      <c r="AR35" s="67">
        <f>Cal!P33</f>
        <v>0</v>
      </c>
      <c r="AS35" s="67">
        <f>Cal!Q33</f>
        <v>0</v>
      </c>
      <c r="AT35" s="67">
        <f>Cal!R33</f>
        <v>0</v>
      </c>
      <c r="AU35" s="67">
        <f t="shared" si="19"/>
        <v>0</v>
      </c>
      <c r="AV35" s="67">
        <f>Cal!S33</f>
        <v>0</v>
      </c>
      <c r="AW35" s="67">
        <f t="shared" si="13"/>
        <v>0</v>
      </c>
      <c r="AX35" s="67">
        <f t="shared" si="14"/>
        <v>1.2</v>
      </c>
      <c r="AY35" s="67">
        <f t="shared" si="15"/>
        <v>1.2</v>
      </c>
      <c r="AZ35" s="67">
        <f t="shared" si="16"/>
        <v>0</v>
      </c>
      <c r="BA35" s="67">
        <f t="shared" si="17"/>
        <v>0</v>
      </c>
      <c r="BB35" s="87">
        <f>Cal!H33</f>
        <v>0</v>
      </c>
    </row>
    <row r="36" spans="2:54" x14ac:dyDescent="0.3">
      <c r="B36" s="62" t="str">
        <f>NGL_Data!A34</f>
        <v>0+625</v>
      </c>
      <c r="C36" s="71">
        <f t="shared" si="20"/>
        <v>0</v>
      </c>
      <c r="D36" s="71">
        <f t="shared" si="20"/>
        <v>0</v>
      </c>
      <c r="E36" s="71">
        <f t="shared" si="20"/>
        <v>0</v>
      </c>
      <c r="F36" s="71">
        <f t="shared" si="20"/>
        <v>0</v>
      </c>
      <c r="G36" s="71">
        <f t="shared" si="20"/>
        <v>0</v>
      </c>
      <c r="H36" s="71">
        <f t="shared" si="20"/>
        <v>0</v>
      </c>
      <c r="I36" s="64">
        <f>NGL_Data!J34</f>
        <v>0</v>
      </c>
      <c r="J36" s="64">
        <f>NGL_Data!K34</f>
        <v>0</v>
      </c>
      <c r="K36" s="64">
        <f>NGL_Data!L34</f>
        <v>0</v>
      </c>
      <c r="L36" s="64">
        <f>NGL_Data!M34</f>
        <v>0</v>
      </c>
      <c r="M36" s="64">
        <f>NGL_Data!N34</f>
        <v>0</v>
      </c>
      <c r="N36" s="64">
        <f t="shared" si="21"/>
        <v>0</v>
      </c>
      <c r="O36" s="64">
        <f t="shared" si="21"/>
        <v>0</v>
      </c>
      <c r="P36" s="64">
        <f t="shared" si="21"/>
        <v>0</v>
      </c>
      <c r="Q36" s="64">
        <f t="shared" si="21"/>
        <v>0</v>
      </c>
      <c r="R36" s="64">
        <f t="shared" si="21"/>
        <v>0</v>
      </c>
      <c r="S36" s="64">
        <f t="shared" si="21"/>
        <v>0</v>
      </c>
      <c r="T36" s="66"/>
      <c r="U36" s="66"/>
      <c r="V36" s="66"/>
      <c r="W36" s="66"/>
      <c r="X36" s="66"/>
      <c r="Y36" s="72">
        <f>Cal!$J34</f>
        <v>6</v>
      </c>
      <c r="Z36" s="72">
        <f>NGL_Data!$D$6</f>
        <v>5</v>
      </c>
      <c r="AA36" s="72">
        <f>Cal!$K34</f>
        <v>6</v>
      </c>
      <c r="AB36" s="72">
        <f>Cal!$L34</f>
        <v>0</v>
      </c>
      <c r="AC36" s="72">
        <f>Cal!$M34</f>
        <v>6</v>
      </c>
      <c r="AD36" s="72">
        <f>NGL_Data!$H$6</f>
        <v>5</v>
      </c>
      <c r="AE36" s="72">
        <f>Cal!$N34</f>
        <v>6</v>
      </c>
      <c r="AF36" s="66"/>
      <c r="AG36" s="66"/>
      <c r="AH36" s="66"/>
      <c r="AI36" s="66"/>
      <c r="AJ36" s="66"/>
      <c r="AK36" s="67">
        <f t="shared" si="8"/>
        <v>0</v>
      </c>
      <c r="AL36" s="67">
        <f t="shared" si="9"/>
        <v>0</v>
      </c>
      <c r="AM36" s="67">
        <f t="shared" si="10"/>
        <v>1.2</v>
      </c>
      <c r="AN36" s="67">
        <f t="shared" si="11"/>
        <v>1.2</v>
      </c>
      <c r="AO36" s="67">
        <f t="shared" si="12"/>
        <v>0</v>
      </c>
      <c r="AP36" s="67">
        <f>Cal!O34</f>
        <v>0</v>
      </c>
      <c r="AQ36" s="67">
        <f t="shared" si="18"/>
        <v>0</v>
      </c>
      <c r="AR36" s="67">
        <f>Cal!P34</f>
        <v>0</v>
      </c>
      <c r="AS36" s="67">
        <f>Cal!Q34</f>
        <v>0</v>
      </c>
      <c r="AT36" s="67">
        <f>Cal!R34</f>
        <v>0</v>
      </c>
      <c r="AU36" s="67">
        <f t="shared" si="19"/>
        <v>0</v>
      </c>
      <c r="AV36" s="67">
        <f>Cal!S34</f>
        <v>0</v>
      </c>
      <c r="AW36" s="67">
        <f t="shared" si="13"/>
        <v>0</v>
      </c>
      <c r="AX36" s="67">
        <f t="shared" si="14"/>
        <v>1.2</v>
      </c>
      <c r="AY36" s="67">
        <f t="shared" si="15"/>
        <v>1.2</v>
      </c>
      <c r="AZ36" s="67">
        <f t="shared" si="16"/>
        <v>0</v>
      </c>
      <c r="BA36" s="67">
        <f t="shared" si="17"/>
        <v>0</v>
      </c>
      <c r="BB36" s="87">
        <f>Cal!H34</f>
        <v>0</v>
      </c>
    </row>
    <row r="37" spans="2:54" x14ac:dyDescent="0.3">
      <c r="B37" s="62" t="str">
        <f>NGL_Data!A35</f>
        <v>0+650</v>
      </c>
      <c r="C37" s="71">
        <f t="shared" si="20"/>
        <v>0</v>
      </c>
      <c r="D37" s="71">
        <f t="shared" si="20"/>
        <v>0</v>
      </c>
      <c r="E37" s="71">
        <f t="shared" si="20"/>
        <v>0</v>
      </c>
      <c r="F37" s="71">
        <f t="shared" si="20"/>
        <v>0</v>
      </c>
      <c r="G37" s="71">
        <f t="shared" si="20"/>
        <v>0</v>
      </c>
      <c r="H37" s="71">
        <f t="shared" si="20"/>
        <v>0</v>
      </c>
      <c r="I37" s="64">
        <f>NGL_Data!J35</f>
        <v>0</v>
      </c>
      <c r="J37" s="64">
        <f>NGL_Data!K35</f>
        <v>0</v>
      </c>
      <c r="K37" s="64">
        <f>NGL_Data!L35</f>
        <v>0</v>
      </c>
      <c r="L37" s="64">
        <f>NGL_Data!M35</f>
        <v>0</v>
      </c>
      <c r="M37" s="64">
        <f>NGL_Data!N35</f>
        <v>0</v>
      </c>
      <c r="N37" s="64">
        <f t="shared" si="21"/>
        <v>0</v>
      </c>
      <c r="O37" s="64">
        <f t="shared" si="21"/>
        <v>0</v>
      </c>
      <c r="P37" s="64">
        <f t="shared" si="21"/>
        <v>0</v>
      </c>
      <c r="Q37" s="64">
        <f t="shared" si="21"/>
        <v>0</v>
      </c>
      <c r="R37" s="64">
        <f t="shared" si="21"/>
        <v>0</v>
      </c>
      <c r="S37" s="64">
        <f t="shared" si="21"/>
        <v>0</v>
      </c>
      <c r="T37" s="66"/>
      <c r="U37" s="66"/>
      <c r="V37" s="66"/>
      <c r="W37" s="66"/>
      <c r="X37" s="66"/>
      <c r="Y37" s="72">
        <f>Cal!$J35</f>
        <v>6</v>
      </c>
      <c r="Z37" s="72">
        <f>NGL_Data!$D$6</f>
        <v>5</v>
      </c>
      <c r="AA37" s="72">
        <f>Cal!$K35</f>
        <v>6</v>
      </c>
      <c r="AB37" s="72">
        <f>Cal!$L35</f>
        <v>0</v>
      </c>
      <c r="AC37" s="72">
        <f>Cal!$M35</f>
        <v>6</v>
      </c>
      <c r="AD37" s="72">
        <f>NGL_Data!$H$6</f>
        <v>5</v>
      </c>
      <c r="AE37" s="72">
        <f>Cal!$N35</f>
        <v>6</v>
      </c>
      <c r="AF37" s="66"/>
      <c r="AG37" s="66"/>
      <c r="AH37" s="66"/>
      <c r="AI37" s="66"/>
      <c r="AJ37" s="66"/>
      <c r="AK37" s="67">
        <f t="shared" si="8"/>
        <v>0</v>
      </c>
      <c r="AL37" s="67">
        <f t="shared" si="9"/>
        <v>0</v>
      </c>
      <c r="AM37" s="67">
        <f t="shared" si="10"/>
        <v>1.2</v>
      </c>
      <c r="AN37" s="67">
        <f t="shared" si="11"/>
        <v>1.2</v>
      </c>
      <c r="AO37" s="67">
        <f t="shared" si="12"/>
        <v>0</v>
      </c>
      <c r="AP37" s="67">
        <f>Cal!O35</f>
        <v>0</v>
      </c>
      <c r="AQ37" s="67">
        <f t="shared" si="18"/>
        <v>0</v>
      </c>
      <c r="AR37" s="67">
        <f>Cal!P35</f>
        <v>0</v>
      </c>
      <c r="AS37" s="67">
        <f>Cal!Q35</f>
        <v>0</v>
      </c>
      <c r="AT37" s="67">
        <f>Cal!R35</f>
        <v>0</v>
      </c>
      <c r="AU37" s="67">
        <f t="shared" si="19"/>
        <v>0</v>
      </c>
      <c r="AV37" s="67">
        <f>Cal!S35</f>
        <v>0</v>
      </c>
      <c r="AW37" s="67">
        <f t="shared" si="13"/>
        <v>0</v>
      </c>
      <c r="AX37" s="67">
        <f t="shared" si="14"/>
        <v>1.2</v>
      </c>
      <c r="AY37" s="67">
        <f t="shared" si="15"/>
        <v>1.2</v>
      </c>
      <c r="AZ37" s="67">
        <f t="shared" si="16"/>
        <v>0</v>
      </c>
      <c r="BA37" s="67">
        <f t="shared" si="17"/>
        <v>0</v>
      </c>
      <c r="BB37" s="87">
        <f>Cal!H35</f>
        <v>0</v>
      </c>
    </row>
    <row r="38" spans="2:54" x14ac:dyDescent="0.3">
      <c r="B38" s="62" t="str">
        <f>NGL_Data!A36</f>
        <v>0+675</v>
      </c>
      <c r="C38" s="71">
        <f t="shared" si="20"/>
        <v>0</v>
      </c>
      <c r="D38" s="71">
        <f t="shared" si="20"/>
        <v>0</v>
      </c>
      <c r="E38" s="71">
        <f t="shared" si="20"/>
        <v>0</v>
      </c>
      <c r="F38" s="71">
        <f t="shared" si="20"/>
        <v>0</v>
      </c>
      <c r="G38" s="71">
        <f t="shared" si="20"/>
        <v>0</v>
      </c>
      <c r="H38" s="71">
        <f t="shared" si="20"/>
        <v>0</v>
      </c>
      <c r="I38" s="64">
        <f>NGL_Data!J36</f>
        <v>0</v>
      </c>
      <c r="J38" s="64">
        <f>NGL_Data!K36</f>
        <v>0</v>
      </c>
      <c r="K38" s="64">
        <f>NGL_Data!L36</f>
        <v>0</v>
      </c>
      <c r="L38" s="64">
        <f>NGL_Data!M36</f>
        <v>0</v>
      </c>
      <c r="M38" s="64">
        <f>NGL_Data!N36</f>
        <v>0</v>
      </c>
      <c r="N38" s="64">
        <f t="shared" si="21"/>
        <v>0</v>
      </c>
      <c r="O38" s="64">
        <f t="shared" si="21"/>
        <v>0</v>
      </c>
      <c r="P38" s="64">
        <f t="shared" si="21"/>
        <v>0</v>
      </c>
      <c r="Q38" s="64">
        <f t="shared" si="21"/>
        <v>0</v>
      </c>
      <c r="R38" s="64">
        <f t="shared" si="21"/>
        <v>0</v>
      </c>
      <c r="S38" s="64">
        <f t="shared" si="21"/>
        <v>0</v>
      </c>
      <c r="T38" s="66"/>
      <c r="U38" s="66"/>
      <c r="V38" s="66"/>
      <c r="W38" s="66"/>
      <c r="X38" s="66"/>
      <c r="Y38" s="72">
        <f>Cal!$J36</f>
        <v>6</v>
      </c>
      <c r="Z38" s="72">
        <f>NGL_Data!$D$6</f>
        <v>5</v>
      </c>
      <c r="AA38" s="72">
        <f>Cal!$K36</f>
        <v>6</v>
      </c>
      <c r="AB38" s="72">
        <f>Cal!$L36</f>
        <v>0</v>
      </c>
      <c r="AC38" s="72">
        <f>Cal!$M36</f>
        <v>6</v>
      </c>
      <c r="AD38" s="72">
        <f>NGL_Data!$H$6</f>
        <v>5</v>
      </c>
      <c r="AE38" s="72">
        <f>Cal!$N36</f>
        <v>6</v>
      </c>
      <c r="AF38" s="66"/>
      <c r="AG38" s="66"/>
      <c r="AH38" s="66"/>
      <c r="AI38" s="66"/>
      <c r="AJ38" s="66"/>
      <c r="AK38" s="67">
        <f t="shared" si="8"/>
        <v>0</v>
      </c>
      <c r="AL38" s="67">
        <f t="shared" si="9"/>
        <v>0</v>
      </c>
      <c r="AM38" s="67">
        <f t="shared" si="10"/>
        <v>1.2</v>
      </c>
      <c r="AN38" s="67">
        <f t="shared" si="11"/>
        <v>1.2</v>
      </c>
      <c r="AO38" s="67">
        <f t="shared" si="12"/>
        <v>0</v>
      </c>
      <c r="AP38" s="67">
        <f>Cal!O36</f>
        <v>0</v>
      </c>
      <c r="AQ38" s="67">
        <f t="shared" si="18"/>
        <v>0</v>
      </c>
      <c r="AR38" s="67">
        <f>Cal!P36</f>
        <v>0</v>
      </c>
      <c r="AS38" s="67">
        <f>Cal!Q36</f>
        <v>0</v>
      </c>
      <c r="AT38" s="67">
        <f>Cal!R36</f>
        <v>0</v>
      </c>
      <c r="AU38" s="67">
        <f t="shared" si="19"/>
        <v>0</v>
      </c>
      <c r="AV38" s="67">
        <f>Cal!S36</f>
        <v>0</v>
      </c>
      <c r="AW38" s="67">
        <f t="shared" si="13"/>
        <v>0</v>
      </c>
      <c r="AX38" s="67">
        <f t="shared" si="14"/>
        <v>1.2</v>
      </c>
      <c r="AY38" s="67">
        <f t="shared" si="15"/>
        <v>1.2</v>
      </c>
      <c r="AZ38" s="67">
        <f t="shared" si="16"/>
        <v>0</v>
      </c>
      <c r="BA38" s="67">
        <f t="shared" si="17"/>
        <v>0</v>
      </c>
      <c r="BB38" s="87">
        <f>Cal!H36</f>
        <v>0</v>
      </c>
    </row>
    <row r="39" spans="2:54" x14ac:dyDescent="0.3">
      <c r="B39" s="62" t="str">
        <f>NGL_Data!A37</f>
        <v>0+700</v>
      </c>
      <c r="C39" s="71">
        <f t="shared" si="20"/>
        <v>0</v>
      </c>
      <c r="D39" s="71">
        <f t="shared" si="20"/>
        <v>0</v>
      </c>
      <c r="E39" s="71">
        <f t="shared" si="20"/>
        <v>0</v>
      </c>
      <c r="F39" s="71">
        <f t="shared" si="20"/>
        <v>0</v>
      </c>
      <c r="G39" s="71">
        <f t="shared" si="20"/>
        <v>0</v>
      </c>
      <c r="H39" s="71">
        <f t="shared" si="20"/>
        <v>0</v>
      </c>
      <c r="I39" s="64">
        <f>NGL_Data!J37</f>
        <v>0</v>
      </c>
      <c r="J39" s="64">
        <f>NGL_Data!K37</f>
        <v>0</v>
      </c>
      <c r="K39" s="64">
        <f>NGL_Data!L37</f>
        <v>0</v>
      </c>
      <c r="L39" s="64">
        <f>NGL_Data!M37</f>
        <v>0</v>
      </c>
      <c r="M39" s="64">
        <f>NGL_Data!N37</f>
        <v>0</v>
      </c>
      <c r="N39" s="64">
        <f t="shared" si="21"/>
        <v>0</v>
      </c>
      <c r="O39" s="64">
        <f t="shared" si="21"/>
        <v>0</v>
      </c>
      <c r="P39" s="64">
        <f t="shared" si="21"/>
        <v>0</v>
      </c>
      <c r="Q39" s="64">
        <f t="shared" si="21"/>
        <v>0</v>
      </c>
      <c r="R39" s="64">
        <f t="shared" si="21"/>
        <v>0</v>
      </c>
      <c r="S39" s="64">
        <f t="shared" si="21"/>
        <v>0</v>
      </c>
      <c r="T39" s="66"/>
      <c r="U39" s="66"/>
      <c r="V39" s="66"/>
      <c r="W39" s="66"/>
      <c r="X39" s="66"/>
      <c r="Y39" s="72">
        <f>Cal!$J37</f>
        <v>6</v>
      </c>
      <c r="Z39" s="72">
        <f>NGL_Data!$D$6</f>
        <v>5</v>
      </c>
      <c r="AA39" s="72">
        <f>Cal!$K37</f>
        <v>6</v>
      </c>
      <c r="AB39" s="72">
        <f>Cal!$L37</f>
        <v>0</v>
      </c>
      <c r="AC39" s="72">
        <f>Cal!$M37</f>
        <v>6</v>
      </c>
      <c r="AD39" s="72">
        <f>NGL_Data!$H$6</f>
        <v>5</v>
      </c>
      <c r="AE39" s="72">
        <f>Cal!$N37</f>
        <v>6</v>
      </c>
      <c r="AF39" s="66"/>
      <c r="AG39" s="66"/>
      <c r="AH39" s="66"/>
      <c r="AI39" s="66"/>
      <c r="AJ39" s="66"/>
      <c r="AK39" s="67">
        <f t="shared" si="8"/>
        <v>0</v>
      </c>
      <c r="AL39" s="67">
        <f t="shared" si="9"/>
        <v>0</v>
      </c>
      <c r="AM39" s="67">
        <f t="shared" si="10"/>
        <v>1.2</v>
      </c>
      <c r="AN39" s="67">
        <f t="shared" si="11"/>
        <v>1.2</v>
      </c>
      <c r="AO39" s="67">
        <f t="shared" si="12"/>
        <v>0</v>
      </c>
      <c r="AP39" s="67">
        <f>Cal!O37</f>
        <v>0</v>
      </c>
      <c r="AQ39" s="67">
        <f t="shared" si="18"/>
        <v>0</v>
      </c>
      <c r="AR39" s="67">
        <f>Cal!P37</f>
        <v>0</v>
      </c>
      <c r="AS39" s="67">
        <f>Cal!Q37</f>
        <v>0</v>
      </c>
      <c r="AT39" s="67">
        <f>Cal!R37</f>
        <v>0</v>
      </c>
      <c r="AU39" s="67">
        <f t="shared" si="19"/>
        <v>0</v>
      </c>
      <c r="AV39" s="67">
        <f>Cal!S37</f>
        <v>0</v>
      </c>
      <c r="AW39" s="67">
        <f t="shared" si="13"/>
        <v>0</v>
      </c>
      <c r="AX39" s="67">
        <f t="shared" si="14"/>
        <v>1.2</v>
      </c>
      <c r="AY39" s="67">
        <f t="shared" si="15"/>
        <v>1.2</v>
      </c>
      <c r="AZ39" s="67">
        <f t="shared" si="16"/>
        <v>0</v>
      </c>
      <c r="BA39" s="67">
        <f t="shared" si="17"/>
        <v>0</v>
      </c>
      <c r="BB39" s="87">
        <f>Cal!H37</f>
        <v>0</v>
      </c>
    </row>
    <row r="40" spans="2:54" x14ac:dyDescent="0.3">
      <c r="B40" s="62" t="str">
        <f>NGL_Data!A38</f>
        <v>0+725</v>
      </c>
      <c r="C40" s="71">
        <f t="shared" si="20"/>
        <v>0</v>
      </c>
      <c r="D40" s="71">
        <f t="shared" si="20"/>
        <v>0</v>
      </c>
      <c r="E40" s="71">
        <f t="shared" si="20"/>
        <v>0</v>
      </c>
      <c r="F40" s="71">
        <f t="shared" si="20"/>
        <v>0</v>
      </c>
      <c r="G40" s="71">
        <f t="shared" si="20"/>
        <v>0</v>
      </c>
      <c r="H40" s="71">
        <f t="shared" si="20"/>
        <v>0</v>
      </c>
      <c r="I40" s="64">
        <f>NGL_Data!J38</f>
        <v>0</v>
      </c>
      <c r="J40" s="64">
        <f>NGL_Data!K38</f>
        <v>0</v>
      </c>
      <c r="K40" s="64">
        <f>NGL_Data!L38</f>
        <v>0</v>
      </c>
      <c r="L40" s="64">
        <f>NGL_Data!M38</f>
        <v>0</v>
      </c>
      <c r="M40" s="64">
        <f>NGL_Data!N38</f>
        <v>0</v>
      </c>
      <c r="N40" s="64">
        <f t="shared" si="21"/>
        <v>0</v>
      </c>
      <c r="O40" s="64">
        <f t="shared" si="21"/>
        <v>0</v>
      </c>
      <c r="P40" s="64">
        <f t="shared" si="21"/>
        <v>0</v>
      </c>
      <c r="Q40" s="64">
        <f t="shared" si="21"/>
        <v>0</v>
      </c>
      <c r="R40" s="64">
        <f t="shared" si="21"/>
        <v>0</v>
      </c>
      <c r="S40" s="64">
        <f t="shared" si="21"/>
        <v>0</v>
      </c>
      <c r="T40" s="66"/>
      <c r="U40" s="66"/>
      <c r="V40" s="66"/>
      <c r="W40" s="66"/>
      <c r="X40" s="66"/>
      <c r="Y40" s="72">
        <f>Cal!$J38</f>
        <v>6</v>
      </c>
      <c r="Z40" s="72">
        <f>NGL_Data!$D$6</f>
        <v>5</v>
      </c>
      <c r="AA40" s="72">
        <f>Cal!$K38</f>
        <v>6</v>
      </c>
      <c r="AB40" s="72">
        <f>Cal!$L38</f>
        <v>0</v>
      </c>
      <c r="AC40" s="72">
        <f>Cal!$M38</f>
        <v>6</v>
      </c>
      <c r="AD40" s="72">
        <f>NGL_Data!$H$6</f>
        <v>5</v>
      </c>
      <c r="AE40" s="72">
        <f>Cal!$N38</f>
        <v>6</v>
      </c>
      <c r="AF40" s="66"/>
      <c r="AG40" s="66"/>
      <c r="AH40" s="66"/>
      <c r="AI40" s="66"/>
      <c r="AJ40" s="66"/>
      <c r="AK40" s="67">
        <f t="shared" si="8"/>
        <v>0</v>
      </c>
      <c r="AL40" s="67">
        <f t="shared" si="9"/>
        <v>0</v>
      </c>
      <c r="AM40" s="67">
        <f t="shared" si="10"/>
        <v>1.2</v>
      </c>
      <c r="AN40" s="67">
        <f t="shared" si="11"/>
        <v>1.2</v>
      </c>
      <c r="AO40" s="67">
        <f t="shared" si="12"/>
        <v>0</v>
      </c>
      <c r="AP40" s="67">
        <f>Cal!O38</f>
        <v>0</v>
      </c>
      <c r="AQ40" s="67">
        <f t="shared" si="18"/>
        <v>0</v>
      </c>
      <c r="AR40" s="67">
        <f>Cal!P38</f>
        <v>0</v>
      </c>
      <c r="AS40" s="67">
        <f>Cal!Q38</f>
        <v>0</v>
      </c>
      <c r="AT40" s="67">
        <f>Cal!R38</f>
        <v>0</v>
      </c>
      <c r="AU40" s="67">
        <f t="shared" si="19"/>
        <v>0</v>
      </c>
      <c r="AV40" s="67">
        <f>Cal!S38</f>
        <v>0</v>
      </c>
      <c r="AW40" s="67">
        <f t="shared" si="13"/>
        <v>0</v>
      </c>
      <c r="AX40" s="67">
        <f t="shared" si="14"/>
        <v>1.2</v>
      </c>
      <c r="AY40" s="67">
        <f t="shared" si="15"/>
        <v>1.2</v>
      </c>
      <c r="AZ40" s="67">
        <f t="shared" si="16"/>
        <v>0</v>
      </c>
      <c r="BA40" s="67">
        <f t="shared" si="17"/>
        <v>0</v>
      </c>
      <c r="BB40" s="87">
        <f>Cal!H38</f>
        <v>0</v>
      </c>
    </row>
    <row r="41" spans="2:54" x14ac:dyDescent="0.3">
      <c r="B41" s="62" t="str">
        <f>NGL_Data!A39</f>
        <v>0+750</v>
      </c>
      <c r="C41" s="71">
        <f t="shared" si="20"/>
        <v>0</v>
      </c>
      <c r="D41" s="71">
        <f t="shared" si="20"/>
        <v>0</v>
      </c>
      <c r="E41" s="71">
        <f t="shared" si="20"/>
        <v>0</v>
      </c>
      <c r="F41" s="71">
        <f t="shared" si="20"/>
        <v>0</v>
      </c>
      <c r="G41" s="71">
        <f t="shared" si="20"/>
        <v>0</v>
      </c>
      <c r="H41" s="71">
        <f t="shared" si="20"/>
        <v>0</v>
      </c>
      <c r="I41" s="64">
        <f>NGL_Data!J39</f>
        <v>0</v>
      </c>
      <c r="J41" s="64">
        <f>NGL_Data!K39</f>
        <v>0</v>
      </c>
      <c r="K41" s="64">
        <f>NGL_Data!L39</f>
        <v>0</v>
      </c>
      <c r="L41" s="64">
        <f>NGL_Data!M39</f>
        <v>0</v>
      </c>
      <c r="M41" s="64">
        <f>NGL_Data!N39</f>
        <v>0</v>
      </c>
      <c r="N41" s="64">
        <f t="shared" si="21"/>
        <v>0</v>
      </c>
      <c r="O41" s="64">
        <f t="shared" si="21"/>
        <v>0</v>
      </c>
      <c r="P41" s="64">
        <f t="shared" si="21"/>
        <v>0</v>
      </c>
      <c r="Q41" s="64">
        <f t="shared" si="21"/>
        <v>0</v>
      </c>
      <c r="R41" s="64">
        <f t="shared" si="21"/>
        <v>0</v>
      </c>
      <c r="S41" s="64">
        <f t="shared" si="21"/>
        <v>0</v>
      </c>
      <c r="T41" s="66"/>
      <c r="U41" s="66"/>
      <c r="V41" s="66"/>
      <c r="W41" s="66"/>
      <c r="X41" s="66"/>
      <c r="Y41" s="72">
        <f>Cal!$J39</f>
        <v>6</v>
      </c>
      <c r="Z41" s="72">
        <f>NGL_Data!$D$6</f>
        <v>5</v>
      </c>
      <c r="AA41" s="72">
        <f>Cal!$K39</f>
        <v>6</v>
      </c>
      <c r="AB41" s="72">
        <f>Cal!$L39</f>
        <v>0</v>
      </c>
      <c r="AC41" s="72">
        <f>Cal!$M39</f>
        <v>6</v>
      </c>
      <c r="AD41" s="72">
        <f>NGL_Data!$H$6</f>
        <v>5</v>
      </c>
      <c r="AE41" s="72">
        <f>Cal!$N39</f>
        <v>6</v>
      </c>
      <c r="AF41" s="66"/>
      <c r="AG41" s="66"/>
      <c r="AH41" s="66"/>
      <c r="AI41" s="66"/>
      <c r="AJ41" s="66"/>
      <c r="AK41" s="67">
        <f t="shared" si="8"/>
        <v>0</v>
      </c>
      <c r="AL41" s="67">
        <f t="shared" si="9"/>
        <v>0</v>
      </c>
      <c r="AM41" s="67">
        <f t="shared" si="10"/>
        <v>1.2</v>
      </c>
      <c r="AN41" s="67">
        <f t="shared" si="11"/>
        <v>1.2</v>
      </c>
      <c r="AO41" s="67">
        <f t="shared" si="12"/>
        <v>0</v>
      </c>
      <c r="AP41" s="67">
        <f>Cal!O39</f>
        <v>0</v>
      </c>
      <c r="AQ41" s="67">
        <f t="shared" si="18"/>
        <v>0</v>
      </c>
      <c r="AR41" s="67">
        <f>Cal!P39</f>
        <v>0</v>
      </c>
      <c r="AS41" s="67">
        <f>Cal!Q39</f>
        <v>0</v>
      </c>
      <c r="AT41" s="67">
        <f>Cal!R39</f>
        <v>0</v>
      </c>
      <c r="AU41" s="67">
        <f t="shared" si="19"/>
        <v>0</v>
      </c>
      <c r="AV41" s="67">
        <f>Cal!S39</f>
        <v>0</v>
      </c>
      <c r="AW41" s="67">
        <f t="shared" si="13"/>
        <v>0</v>
      </c>
      <c r="AX41" s="67">
        <f t="shared" si="14"/>
        <v>1.2</v>
      </c>
      <c r="AY41" s="67">
        <f t="shared" si="15"/>
        <v>1.2</v>
      </c>
      <c r="AZ41" s="67">
        <f t="shared" si="16"/>
        <v>0</v>
      </c>
      <c r="BA41" s="67">
        <f t="shared" si="17"/>
        <v>0</v>
      </c>
      <c r="BB41" s="87">
        <f>Cal!H39</f>
        <v>0</v>
      </c>
    </row>
    <row r="42" spans="2:54" x14ac:dyDescent="0.3">
      <c r="B42" s="62" t="str">
        <f>NGL_Data!A40</f>
        <v>0+775</v>
      </c>
      <c r="C42" s="71">
        <f t="shared" ref="C42:H57" si="22">D42</f>
        <v>0</v>
      </c>
      <c r="D42" s="71">
        <f t="shared" si="22"/>
        <v>0</v>
      </c>
      <c r="E42" s="71">
        <f t="shared" si="22"/>
        <v>0</v>
      </c>
      <c r="F42" s="71">
        <f t="shared" si="22"/>
        <v>0</v>
      </c>
      <c r="G42" s="71">
        <f t="shared" si="22"/>
        <v>0</v>
      </c>
      <c r="H42" s="71">
        <f t="shared" si="22"/>
        <v>0</v>
      </c>
      <c r="I42" s="64">
        <f>NGL_Data!J40</f>
        <v>0</v>
      </c>
      <c r="J42" s="64">
        <f>NGL_Data!K40</f>
        <v>0</v>
      </c>
      <c r="K42" s="64">
        <f>NGL_Data!L40</f>
        <v>0</v>
      </c>
      <c r="L42" s="64">
        <f>NGL_Data!M40</f>
        <v>0</v>
      </c>
      <c r="M42" s="64">
        <f>NGL_Data!N40</f>
        <v>0</v>
      </c>
      <c r="N42" s="64">
        <f t="shared" ref="N42:S57" si="23">M42</f>
        <v>0</v>
      </c>
      <c r="O42" s="64">
        <f t="shared" si="23"/>
        <v>0</v>
      </c>
      <c r="P42" s="64">
        <f t="shared" si="23"/>
        <v>0</v>
      </c>
      <c r="Q42" s="64">
        <f t="shared" si="23"/>
        <v>0</v>
      </c>
      <c r="R42" s="64">
        <f t="shared" si="23"/>
        <v>0</v>
      </c>
      <c r="S42" s="64">
        <f t="shared" si="23"/>
        <v>0</v>
      </c>
      <c r="T42" s="66"/>
      <c r="U42" s="66"/>
      <c r="V42" s="66"/>
      <c r="W42" s="66"/>
      <c r="X42" s="66"/>
      <c r="Y42" s="72">
        <f>Cal!$J40</f>
        <v>6</v>
      </c>
      <c r="Z42" s="72">
        <f>NGL_Data!$D$6</f>
        <v>5</v>
      </c>
      <c r="AA42" s="72">
        <f>Cal!$K40</f>
        <v>6</v>
      </c>
      <c r="AB42" s="72">
        <f>Cal!$L40</f>
        <v>0</v>
      </c>
      <c r="AC42" s="72">
        <f>Cal!$M40</f>
        <v>6</v>
      </c>
      <c r="AD42" s="72">
        <f>NGL_Data!$H$6</f>
        <v>5</v>
      </c>
      <c r="AE42" s="72">
        <f>Cal!$N40</f>
        <v>6</v>
      </c>
      <c r="AF42" s="66"/>
      <c r="AG42" s="66"/>
      <c r="AH42" s="66"/>
      <c r="AI42" s="66"/>
      <c r="AJ42" s="66"/>
      <c r="AK42" s="67">
        <f t="shared" si="8"/>
        <v>0</v>
      </c>
      <c r="AL42" s="67">
        <f t="shared" si="9"/>
        <v>0</v>
      </c>
      <c r="AM42" s="67">
        <f t="shared" si="10"/>
        <v>1.2</v>
      </c>
      <c r="AN42" s="67">
        <f t="shared" si="11"/>
        <v>1.2</v>
      </c>
      <c r="AO42" s="67">
        <f t="shared" si="12"/>
        <v>0</v>
      </c>
      <c r="AP42" s="67">
        <f>Cal!O40</f>
        <v>0</v>
      </c>
      <c r="AQ42" s="67">
        <f t="shared" si="18"/>
        <v>0</v>
      </c>
      <c r="AR42" s="67">
        <f>Cal!P40</f>
        <v>0</v>
      </c>
      <c r="AS42" s="67">
        <f>Cal!Q40</f>
        <v>0</v>
      </c>
      <c r="AT42" s="67">
        <f>Cal!R40</f>
        <v>0</v>
      </c>
      <c r="AU42" s="67">
        <f t="shared" si="19"/>
        <v>0</v>
      </c>
      <c r="AV42" s="67">
        <f>Cal!S40</f>
        <v>0</v>
      </c>
      <c r="AW42" s="67">
        <f t="shared" si="13"/>
        <v>0</v>
      </c>
      <c r="AX42" s="67">
        <f t="shared" si="14"/>
        <v>1.2</v>
      </c>
      <c r="AY42" s="67">
        <f t="shared" si="15"/>
        <v>1.2</v>
      </c>
      <c r="AZ42" s="67">
        <f t="shared" si="16"/>
        <v>0</v>
      </c>
      <c r="BA42" s="67">
        <f t="shared" si="17"/>
        <v>0</v>
      </c>
      <c r="BB42" s="87">
        <f>Cal!H40</f>
        <v>0</v>
      </c>
    </row>
    <row r="43" spans="2:54" x14ac:dyDescent="0.3">
      <c r="B43" s="62" t="str">
        <f>NGL_Data!A41</f>
        <v>0+800</v>
      </c>
      <c r="C43" s="71">
        <f t="shared" si="22"/>
        <v>0</v>
      </c>
      <c r="D43" s="71">
        <f t="shared" si="22"/>
        <v>0</v>
      </c>
      <c r="E43" s="71">
        <f t="shared" si="22"/>
        <v>0</v>
      </c>
      <c r="F43" s="71">
        <f t="shared" si="22"/>
        <v>0</v>
      </c>
      <c r="G43" s="71">
        <f t="shared" si="22"/>
        <v>0</v>
      </c>
      <c r="H43" s="71">
        <f t="shared" si="22"/>
        <v>0</v>
      </c>
      <c r="I43" s="64">
        <f>NGL_Data!J41</f>
        <v>0</v>
      </c>
      <c r="J43" s="64">
        <f>NGL_Data!K41</f>
        <v>0</v>
      </c>
      <c r="K43" s="64">
        <f>NGL_Data!L41</f>
        <v>0</v>
      </c>
      <c r="L43" s="64">
        <f>NGL_Data!M41</f>
        <v>0</v>
      </c>
      <c r="M43" s="64">
        <f>NGL_Data!N41</f>
        <v>0</v>
      </c>
      <c r="N43" s="64">
        <f t="shared" si="23"/>
        <v>0</v>
      </c>
      <c r="O43" s="64">
        <f t="shared" si="23"/>
        <v>0</v>
      </c>
      <c r="P43" s="64">
        <f t="shared" si="23"/>
        <v>0</v>
      </c>
      <c r="Q43" s="64">
        <f t="shared" si="23"/>
        <v>0</v>
      </c>
      <c r="R43" s="64">
        <f t="shared" si="23"/>
        <v>0</v>
      </c>
      <c r="S43" s="64">
        <f t="shared" si="23"/>
        <v>0</v>
      </c>
      <c r="T43" s="66"/>
      <c r="U43" s="66"/>
      <c r="V43" s="66"/>
      <c r="W43" s="66"/>
      <c r="X43" s="66"/>
      <c r="Y43" s="72">
        <f>Cal!$J41</f>
        <v>6</v>
      </c>
      <c r="Z43" s="72">
        <f>NGL_Data!$D$6</f>
        <v>5</v>
      </c>
      <c r="AA43" s="72">
        <f>Cal!$K41</f>
        <v>6</v>
      </c>
      <c r="AB43" s="72">
        <f>Cal!$L41</f>
        <v>0</v>
      </c>
      <c r="AC43" s="72">
        <f>Cal!$M41</f>
        <v>6</v>
      </c>
      <c r="AD43" s="72">
        <f>NGL_Data!$H$6</f>
        <v>5</v>
      </c>
      <c r="AE43" s="72">
        <f>Cal!$N41</f>
        <v>6</v>
      </c>
      <c r="AF43" s="66"/>
      <c r="AG43" s="66"/>
      <c r="AH43" s="66"/>
      <c r="AI43" s="66"/>
      <c r="AJ43" s="66"/>
      <c r="AK43" s="67">
        <f t="shared" si="8"/>
        <v>0</v>
      </c>
      <c r="AL43" s="67">
        <f t="shared" si="9"/>
        <v>0</v>
      </c>
      <c r="AM43" s="67">
        <f t="shared" si="10"/>
        <v>1.2</v>
      </c>
      <c r="AN43" s="67">
        <f t="shared" si="11"/>
        <v>1.2</v>
      </c>
      <c r="AO43" s="67">
        <f t="shared" si="12"/>
        <v>0</v>
      </c>
      <c r="AP43" s="67">
        <f>Cal!O41</f>
        <v>0</v>
      </c>
      <c r="AQ43" s="67">
        <f t="shared" si="18"/>
        <v>0</v>
      </c>
      <c r="AR43" s="67">
        <f>Cal!P41</f>
        <v>0</v>
      </c>
      <c r="AS43" s="67">
        <f>Cal!Q41</f>
        <v>0</v>
      </c>
      <c r="AT43" s="67">
        <f>Cal!R41</f>
        <v>0</v>
      </c>
      <c r="AU43" s="67">
        <f t="shared" si="19"/>
        <v>0</v>
      </c>
      <c r="AV43" s="67">
        <f>Cal!S41</f>
        <v>0</v>
      </c>
      <c r="AW43" s="67">
        <f t="shared" si="13"/>
        <v>0</v>
      </c>
      <c r="AX43" s="67">
        <f t="shared" si="14"/>
        <v>1.2</v>
      </c>
      <c r="AY43" s="67">
        <f t="shared" si="15"/>
        <v>1.2</v>
      </c>
      <c r="AZ43" s="67">
        <f t="shared" si="16"/>
        <v>0</v>
      </c>
      <c r="BA43" s="67">
        <f t="shared" si="17"/>
        <v>0</v>
      </c>
      <c r="BB43" s="87">
        <f>Cal!H41</f>
        <v>0</v>
      </c>
    </row>
    <row r="44" spans="2:54" x14ac:dyDescent="0.3">
      <c r="B44" s="62" t="str">
        <f>NGL_Data!A42</f>
        <v>0+825</v>
      </c>
      <c r="C44" s="71">
        <f t="shared" si="22"/>
        <v>0</v>
      </c>
      <c r="D44" s="71">
        <f t="shared" si="22"/>
        <v>0</v>
      </c>
      <c r="E44" s="71">
        <f t="shared" si="22"/>
        <v>0</v>
      </c>
      <c r="F44" s="71">
        <f t="shared" si="22"/>
        <v>0</v>
      </c>
      <c r="G44" s="71">
        <f t="shared" si="22"/>
        <v>0</v>
      </c>
      <c r="H44" s="71">
        <f t="shared" si="22"/>
        <v>0</v>
      </c>
      <c r="I44" s="64">
        <f>NGL_Data!J42</f>
        <v>0</v>
      </c>
      <c r="J44" s="64">
        <f>NGL_Data!K42</f>
        <v>0</v>
      </c>
      <c r="K44" s="64">
        <f>NGL_Data!L42</f>
        <v>0</v>
      </c>
      <c r="L44" s="64">
        <f>NGL_Data!M42</f>
        <v>0</v>
      </c>
      <c r="M44" s="64">
        <f>NGL_Data!N42</f>
        <v>0</v>
      </c>
      <c r="N44" s="64">
        <f t="shared" si="23"/>
        <v>0</v>
      </c>
      <c r="O44" s="64">
        <f t="shared" si="23"/>
        <v>0</v>
      </c>
      <c r="P44" s="64">
        <f t="shared" si="23"/>
        <v>0</v>
      </c>
      <c r="Q44" s="64">
        <f t="shared" si="23"/>
        <v>0</v>
      </c>
      <c r="R44" s="64">
        <f t="shared" si="23"/>
        <v>0</v>
      </c>
      <c r="S44" s="64">
        <f t="shared" si="23"/>
        <v>0</v>
      </c>
      <c r="T44" s="66"/>
      <c r="U44" s="66"/>
      <c r="V44" s="66"/>
      <c r="W44" s="66"/>
      <c r="X44" s="66"/>
      <c r="Y44" s="72">
        <f>Cal!$J42</f>
        <v>6</v>
      </c>
      <c r="Z44" s="72">
        <f>NGL_Data!$D$6</f>
        <v>5</v>
      </c>
      <c r="AA44" s="72">
        <f>Cal!$K42</f>
        <v>6</v>
      </c>
      <c r="AB44" s="72">
        <f>Cal!$L42</f>
        <v>0</v>
      </c>
      <c r="AC44" s="72">
        <f>Cal!$M42</f>
        <v>6</v>
      </c>
      <c r="AD44" s="72">
        <f>NGL_Data!$H$6</f>
        <v>5</v>
      </c>
      <c r="AE44" s="72">
        <f>Cal!$N42</f>
        <v>6</v>
      </c>
      <c r="AF44" s="66"/>
      <c r="AG44" s="66"/>
      <c r="AH44" s="66"/>
      <c r="AI44" s="66"/>
      <c r="AJ44" s="66"/>
      <c r="AK44" s="67">
        <f t="shared" si="8"/>
        <v>0</v>
      </c>
      <c r="AL44" s="67">
        <f t="shared" si="9"/>
        <v>0</v>
      </c>
      <c r="AM44" s="67">
        <f t="shared" si="10"/>
        <v>1.2</v>
      </c>
      <c r="AN44" s="67">
        <f t="shared" si="11"/>
        <v>1.2</v>
      </c>
      <c r="AO44" s="67">
        <f t="shared" si="12"/>
        <v>0</v>
      </c>
      <c r="AP44" s="67">
        <f>Cal!O42</f>
        <v>0</v>
      </c>
      <c r="AQ44" s="67">
        <f t="shared" si="18"/>
        <v>0</v>
      </c>
      <c r="AR44" s="67">
        <f>Cal!P42</f>
        <v>0</v>
      </c>
      <c r="AS44" s="67">
        <f>Cal!Q42</f>
        <v>0</v>
      </c>
      <c r="AT44" s="67">
        <f>Cal!R42</f>
        <v>0</v>
      </c>
      <c r="AU44" s="67">
        <f t="shared" si="19"/>
        <v>0</v>
      </c>
      <c r="AV44" s="67">
        <f>Cal!S42</f>
        <v>0</v>
      </c>
      <c r="AW44" s="67">
        <f t="shared" si="13"/>
        <v>0</v>
      </c>
      <c r="AX44" s="67">
        <f t="shared" si="14"/>
        <v>1.2</v>
      </c>
      <c r="AY44" s="67">
        <f t="shared" si="15"/>
        <v>1.2</v>
      </c>
      <c r="AZ44" s="67">
        <f t="shared" si="16"/>
        <v>0</v>
      </c>
      <c r="BA44" s="67">
        <f t="shared" si="17"/>
        <v>0</v>
      </c>
      <c r="BB44" s="87">
        <f>Cal!H42</f>
        <v>0</v>
      </c>
    </row>
    <row r="45" spans="2:54" x14ac:dyDescent="0.3">
      <c r="B45" s="62" t="str">
        <f>NGL_Data!A43</f>
        <v>0+850</v>
      </c>
      <c r="C45" s="71">
        <f t="shared" si="22"/>
        <v>0</v>
      </c>
      <c r="D45" s="71">
        <f t="shared" si="22"/>
        <v>0</v>
      </c>
      <c r="E45" s="71">
        <f t="shared" si="22"/>
        <v>0</v>
      </c>
      <c r="F45" s="71">
        <f t="shared" si="22"/>
        <v>0</v>
      </c>
      <c r="G45" s="71">
        <f t="shared" si="22"/>
        <v>0</v>
      </c>
      <c r="H45" s="71">
        <f t="shared" si="22"/>
        <v>0</v>
      </c>
      <c r="I45" s="64">
        <f>NGL_Data!J43</f>
        <v>0</v>
      </c>
      <c r="J45" s="64">
        <f>NGL_Data!K43</f>
        <v>0</v>
      </c>
      <c r="K45" s="64">
        <f>NGL_Data!L43</f>
        <v>0</v>
      </c>
      <c r="L45" s="64">
        <f>NGL_Data!M43</f>
        <v>0</v>
      </c>
      <c r="M45" s="64">
        <f>NGL_Data!N43</f>
        <v>0</v>
      </c>
      <c r="N45" s="64">
        <f t="shared" si="23"/>
        <v>0</v>
      </c>
      <c r="O45" s="64">
        <f t="shared" si="23"/>
        <v>0</v>
      </c>
      <c r="P45" s="64">
        <f t="shared" si="23"/>
        <v>0</v>
      </c>
      <c r="Q45" s="64">
        <f t="shared" si="23"/>
        <v>0</v>
      </c>
      <c r="R45" s="64">
        <f t="shared" si="23"/>
        <v>0</v>
      </c>
      <c r="S45" s="64">
        <f t="shared" si="23"/>
        <v>0</v>
      </c>
      <c r="T45" s="66"/>
      <c r="U45" s="66"/>
      <c r="V45" s="66"/>
      <c r="W45" s="66"/>
      <c r="X45" s="66"/>
      <c r="Y45" s="72">
        <f>Cal!$J43</f>
        <v>6</v>
      </c>
      <c r="Z45" s="72">
        <f>NGL_Data!$D$6</f>
        <v>5</v>
      </c>
      <c r="AA45" s="72">
        <f>Cal!$K43</f>
        <v>6</v>
      </c>
      <c r="AB45" s="72">
        <f>Cal!$L43</f>
        <v>0</v>
      </c>
      <c r="AC45" s="72">
        <f>Cal!$M43</f>
        <v>6</v>
      </c>
      <c r="AD45" s="72">
        <f>NGL_Data!$H$6</f>
        <v>5</v>
      </c>
      <c r="AE45" s="72">
        <f>Cal!$N43</f>
        <v>6</v>
      </c>
      <c r="AF45" s="66"/>
      <c r="AG45" s="66"/>
      <c r="AH45" s="66"/>
      <c r="AI45" s="66"/>
      <c r="AJ45" s="66"/>
      <c r="AK45" s="67">
        <f t="shared" si="8"/>
        <v>0</v>
      </c>
      <c r="AL45" s="67">
        <f t="shared" si="9"/>
        <v>0</v>
      </c>
      <c r="AM45" s="67">
        <f t="shared" si="10"/>
        <v>1.2</v>
      </c>
      <c r="AN45" s="67">
        <f t="shared" si="11"/>
        <v>1.2</v>
      </c>
      <c r="AO45" s="67">
        <f t="shared" si="12"/>
        <v>0</v>
      </c>
      <c r="AP45" s="67">
        <f>Cal!O43</f>
        <v>0</v>
      </c>
      <c r="AQ45" s="67">
        <f t="shared" si="18"/>
        <v>0</v>
      </c>
      <c r="AR45" s="67">
        <f>Cal!P43</f>
        <v>0</v>
      </c>
      <c r="AS45" s="67">
        <f>Cal!Q43</f>
        <v>0</v>
      </c>
      <c r="AT45" s="67">
        <f>Cal!R43</f>
        <v>0</v>
      </c>
      <c r="AU45" s="67">
        <f t="shared" si="19"/>
        <v>0</v>
      </c>
      <c r="AV45" s="67">
        <f>Cal!S43</f>
        <v>0</v>
      </c>
      <c r="AW45" s="67">
        <f t="shared" si="13"/>
        <v>0</v>
      </c>
      <c r="AX45" s="67">
        <f t="shared" si="14"/>
        <v>1.2</v>
      </c>
      <c r="AY45" s="67">
        <f t="shared" si="15"/>
        <v>1.2</v>
      </c>
      <c r="AZ45" s="67">
        <f t="shared" si="16"/>
        <v>0</v>
      </c>
      <c r="BA45" s="67">
        <f t="shared" si="17"/>
        <v>0</v>
      </c>
      <c r="BB45" s="87">
        <f>Cal!H43</f>
        <v>0</v>
      </c>
    </row>
    <row r="46" spans="2:54" x14ac:dyDescent="0.3">
      <c r="B46" s="62" t="str">
        <f>NGL_Data!A44</f>
        <v>0+875</v>
      </c>
      <c r="C46" s="71">
        <f t="shared" si="22"/>
        <v>0</v>
      </c>
      <c r="D46" s="71">
        <f t="shared" si="22"/>
        <v>0</v>
      </c>
      <c r="E46" s="71">
        <f t="shared" si="22"/>
        <v>0</v>
      </c>
      <c r="F46" s="71">
        <f t="shared" si="22"/>
        <v>0</v>
      </c>
      <c r="G46" s="71">
        <f t="shared" si="22"/>
        <v>0</v>
      </c>
      <c r="H46" s="71">
        <f t="shared" si="22"/>
        <v>0</v>
      </c>
      <c r="I46" s="64">
        <f>NGL_Data!J44</f>
        <v>0</v>
      </c>
      <c r="J46" s="64">
        <f>NGL_Data!K44</f>
        <v>0</v>
      </c>
      <c r="K46" s="64">
        <f>NGL_Data!L44</f>
        <v>0</v>
      </c>
      <c r="L46" s="64">
        <f>NGL_Data!M44</f>
        <v>0</v>
      </c>
      <c r="M46" s="64">
        <f>NGL_Data!N44</f>
        <v>0</v>
      </c>
      <c r="N46" s="64">
        <f t="shared" si="23"/>
        <v>0</v>
      </c>
      <c r="O46" s="64">
        <f t="shared" si="23"/>
        <v>0</v>
      </c>
      <c r="P46" s="64">
        <f t="shared" si="23"/>
        <v>0</v>
      </c>
      <c r="Q46" s="64">
        <f t="shared" si="23"/>
        <v>0</v>
      </c>
      <c r="R46" s="64">
        <f t="shared" si="23"/>
        <v>0</v>
      </c>
      <c r="S46" s="64">
        <f t="shared" si="23"/>
        <v>0</v>
      </c>
      <c r="T46" s="66"/>
      <c r="U46" s="66"/>
      <c r="V46" s="66"/>
      <c r="W46" s="66"/>
      <c r="X46" s="66"/>
      <c r="Y46" s="72">
        <f>Cal!$J44</f>
        <v>6</v>
      </c>
      <c r="Z46" s="72">
        <f>NGL_Data!$D$6</f>
        <v>5</v>
      </c>
      <c r="AA46" s="72">
        <f>Cal!$K44</f>
        <v>6</v>
      </c>
      <c r="AB46" s="72">
        <f>Cal!$L44</f>
        <v>0</v>
      </c>
      <c r="AC46" s="72">
        <f>Cal!$M44</f>
        <v>6</v>
      </c>
      <c r="AD46" s="72">
        <f>NGL_Data!$H$6</f>
        <v>5</v>
      </c>
      <c r="AE46" s="72">
        <f>Cal!$N44</f>
        <v>6</v>
      </c>
      <c r="AF46" s="66"/>
      <c r="AG46" s="66"/>
      <c r="AH46" s="66"/>
      <c r="AI46" s="66"/>
      <c r="AJ46" s="66"/>
      <c r="AK46" s="67">
        <f t="shared" si="8"/>
        <v>0</v>
      </c>
      <c r="AL46" s="67">
        <f t="shared" si="9"/>
        <v>0</v>
      </c>
      <c r="AM46" s="67">
        <f t="shared" si="10"/>
        <v>1.2</v>
      </c>
      <c r="AN46" s="67">
        <f t="shared" si="11"/>
        <v>1.2</v>
      </c>
      <c r="AO46" s="67">
        <f t="shared" si="12"/>
        <v>0</v>
      </c>
      <c r="AP46" s="67">
        <f>Cal!O44</f>
        <v>0</v>
      </c>
      <c r="AQ46" s="67">
        <f t="shared" si="18"/>
        <v>0</v>
      </c>
      <c r="AR46" s="67">
        <f>Cal!P44</f>
        <v>0</v>
      </c>
      <c r="AS46" s="67">
        <f>Cal!Q44</f>
        <v>0</v>
      </c>
      <c r="AT46" s="67">
        <f>Cal!R44</f>
        <v>0</v>
      </c>
      <c r="AU46" s="67">
        <f t="shared" si="19"/>
        <v>0</v>
      </c>
      <c r="AV46" s="67">
        <f>Cal!S44</f>
        <v>0</v>
      </c>
      <c r="AW46" s="67">
        <f t="shared" si="13"/>
        <v>0</v>
      </c>
      <c r="AX46" s="67">
        <f t="shared" si="14"/>
        <v>1.2</v>
      </c>
      <c r="AY46" s="67">
        <f t="shared" si="15"/>
        <v>1.2</v>
      </c>
      <c r="AZ46" s="67">
        <f t="shared" si="16"/>
        <v>0</v>
      </c>
      <c r="BA46" s="67">
        <f t="shared" si="17"/>
        <v>0</v>
      </c>
      <c r="BB46" s="87">
        <f>Cal!H44</f>
        <v>0</v>
      </c>
    </row>
    <row r="47" spans="2:54" x14ac:dyDescent="0.3">
      <c r="B47" s="62" t="str">
        <f>NGL_Data!A45</f>
        <v>0+900</v>
      </c>
      <c r="C47" s="71">
        <f t="shared" si="22"/>
        <v>0</v>
      </c>
      <c r="D47" s="71">
        <f t="shared" si="22"/>
        <v>0</v>
      </c>
      <c r="E47" s="71">
        <f t="shared" si="22"/>
        <v>0</v>
      </c>
      <c r="F47" s="71">
        <f t="shared" si="22"/>
        <v>0</v>
      </c>
      <c r="G47" s="71">
        <f t="shared" si="22"/>
        <v>0</v>
      </c>
      <c r="H47" s="71">
        <f t="shared" si="22"/>
        <v>0</v>
      </c>
      <c r="I47" s="64">
        <f>NGL_Data!J45</f>
        <v>0</v>
      </c>
      <c r="J47" s="64">
        <f>NGL_Data!K45</f>
        <v>0</v>
      </c>
      <c r="K47" s="64">
        <f>NGL_Data!L45</f>
        <v>0</v>
      </c>
      <c r="L47" s="64">
        <f>NGL_Data!M45</f>
        <v>0</v>
      </c>
      <c r="M47" s="64">
        <f>NGL_Data!N45</f>
        <v>0</v>
      </c>
      <c r="N47" s="64">
        <f t="shared" si="23"/>
        <v>0</v>
      </c>
      <c r="O47" s="64">
        <f t="shared" si="23"/>
        <v>0</v>
      </c>
      <c r="P47" s="64">
        <f t="shared" si="23"/>
        <v>0</v>
      </c>
      <c r="Q47" s="64">
        <f t="shared" si="23"/>
        <v>0</v>
      </c>
      <c r="R47" s="64">
        <f t="shared" si="23"/>
        <v>0</v>
      </c>
      <c r="S47" s="64">
        <f t="shared" si="23"/>
        <v>0</v>
      </c>
      <c r="T47" s="66"/>
      <c r="U47" s="66"/>
      <c r="V47" s="66"/>
      <c r="W47" s="66"/>
      <c r="X47" s="66"/>
      <c r="Y47" s="72">
        <f>Cal!$J45</f>
        <v>6</v>
      </c>
      <c r="Z47" s="72">
        <f>NGL_Data!$D$6</f>
        <v>5</v>
      </c>
      <c r="AA47" s="72">
        <f>Cal!$K45</f>
        <v>6</v>
      </c>
      <c r="AB47" s="72">
        <f>Cal!$L45</f>
        <v>0</v>
      </c>
      <c r="AC47" s="72">
        <f>Cal!$M45</f>
        <v>6</v>
      </c>
      <c r="AD47" s="72">
        <f>NGL_Data!$H$6</f>
        <v>5</v>
      </c>
      <c r="AE47" s="72">
        <f>Cal!$N45</f>
        <v>6</v>
      </c>
      <c r="AF47" s="66"/>
      <c r="AG47" s="66"/>
      <c r="AH47" s="66"/>
      <c r="AI47" s="66"/>
      <c r="AJ47" s="66"/>
      <c r="AK47" s="67">
        <f t="shared" si="8"/>
        <v>0</v>
      </c>
      <c r="AL47" s="67">
        <f t="shared" si="9"/>
        <v>0</v>
      </c>
      <c r="AM47" s="67">
        <f t="shared" si="10"/>
        <v>1.2</v>
      </c>
      <c r="AN47" s="67">
        <f t="shared" si="11"/>
        <v>1.2</v>
      </c>
      <c r="AO47" s="67">
        <f t="shared" si="12"/>
        <v>0</v>
      </c>
      <c r="AP47" s="67">
        <f>Cal!O45</f>
        <v>0</v>
      </c>
      <c r="AQ47" s="67">
        <f t="shared" si="18"/>
        <v>0</v>
      </c>
      <c r="AR47" s="67">
        <f>Cal!P45</f>
        <v>0</v>
      </c>
      <c r="AS47" s="67">
        <f>Cal!Q45</f>
        <v>0</v>
      </c>
      <c r="AT47" s="67">
        <f>Cal!R45</f>
        <v>0</v>
      </c>
      <c r="AU47" s="67">
        <f t="shared" si="19"/>
        <v>0</v>
      </c>
      <c r="AV47" s="67">
        <f>Cal!S45</f>
        <v>0</v>
      </c>
      <c r="AW47" s="67">
        <f t="shared" si="13"/>
        <v>0</v>
      </c>
      <c r="AX47" s="67">
        <f t="shared" si="14"/>
        <v>1.2</v>
      </c>
      <c r="AY47" s="67">
        <f t="shared" si="15"/>
        <v>1.2</v>
      </c>
      <c r="AZ47" s="67">
        <f t="shared" si="16"/>
        <v>0</v>
      </c>
      <c r="BA47" s="67">
        <f t="shared" si="17"/>
        <v>0</v>
      </c>
      <c r="BB47" s="87">
        <f>Cal!H45</f>
        <v>0</v>
      </c>
    </row>
    <row r="48" spans="2:54" x14ac:dyDescent="0.3">
      <c r="B48" s="62" t="str">
        <f>NGL_Data!A46</f>
        <v>0+925</v>
      </c>
      <c r="C48" s="71">
        <f t="shared" si="22"/>
        <v>0</v>
      </c>
      <c r="D48" s="71">
        <f t="shared" si="22"/>
        <v>0</v>
      </c>
      <c r="E48" s="71">
        <f t="shared" si="22"/>
        <v>0</v>
      </c>
      <c r="F48" s="71">
        <f t="shared" si="22"/>
        <v>0</v>
      </c>
      <c r="G48" s="71">
        <f t="shared" si="22"/>
        <v>0</v>
      </c>
      <c r="H48" s="71">
        <f t="shared" si="22"/>
        <v>0</v>
      </c>
      <c r="I48" s="64">
        <f>NGL_Data!J46</f>
        <v>0</v>
      </c>
      <c r="J48" s="64">
        <f>NGL_Data!K46</f>
        <v>0</v>
      </c>
      <c r="K48" s="64">
        <f>NGL_Data!L46</f>
        <v>0</v>
      </c>
      <c r="L48" s="64">
        <f>NGL_Data!M46</f>
        <v>0</v>
      </c>
      <c r="M48" s="64">
        <f>NGL_Data!N46</f>
        <v>0</v>
      </c>
      <c r="N48" s="64">
        <f t="shared" si="23"/>
        <v>0</v>
      </c>
      <c r="O48" s="64">
        <f t="shared" si="23"/>
        <v>0</v>
      </c>
      <c r="P48" s="64">
        <f t="shared" si="23"/>
        <v>0</v>
      </c>
      <c r="Q48" s="64">
        <f t="shared" si="23"/>
        <v>0</v>
      </c>
      <c r="R48" s="64">
        <f t="shared" si="23"/>
        <v>0</v>
      </c>
      <c r="S48" s="64">
        <f t="shared" si="23"/>
        <v>0</v>
      </c>
      <c r="T48" s="66"/>
      <c r="U48" s="66"/>
      <c r="V48" s="66"/>
      <c r="W48" s="66"/>
      <c r="X48" s="66"/>
      <c r="Y48" s="72">
        <f>Cal!$J46</f>
        <v>6</v>
      </c>
      <c r="Z48" s="72">
        <f>NGL_Data!$D$6</f>
        <v>5</v>
      </c>
      <c r="AA48" s="72">
        <f>Cal!$K46</f>
        <v>6</v>
      </c>
      <c r="AB48" s="72">
        <f>Cal!$L46</f>
        <v>0</v>
      </c>
      <c r="AC48" s="72">
        <f>Cal!$M46</f>
        <v>6</v>
      </c>
      <c r="AD48" s="72">
        <f>NGL_Data!$H$6</f>
        <v>5</v>
      </c>
      <c r="AE48" s="72">
        <f>Cal!$N46</f>
        <v>6</v>
      </c>
      <c r="AF48" s="66"/>
      <c r="AG48" s="66"/>
      <c r="AH48" s="66"/>
      <c r="AI48" s="66"/>
      <c r="AJ48" s="66"/>
      <c r="AK48" s="67">
        <f t="shared" si="8"/>
        <v>0</v>
      </c>
      <c r="AL48" s="67">
        <f t="shared" si="9"/>
        <v>0</v>
      </c>
      <c r="AM48" s="67">
        <f t="shared" si="10"/>
        <v>1.2</v>
      </c>
      <c r="AN48" s="67">
        <f t="shared" si="11"/>
        <v>1.2</v>
      </c>
      <c r="AO48" s="67">
        <f t="shared" si="12"/>
        <v>0</v>
      </c>
      <c r="AP48" s="67">
        <f>Cal!O46</f>
        <v>0</v>
      </c>
      <c r="AQ48" s="67">
        <f t="shared" si="18"/>
        <v>0</v>
      </c>
      <c r="AR48" s="67">
        <f>Cal!P46</f>
        <v>0</v>
      </c>
      <c r="AS48" s="67">
        <f>Cal!Q46</f>
        <v>0</v>
      </c>
      <c r="AT48" s="67">
        <f>Cal!R46</f>
        <v>0</v>
      </c>
      <c r="AU48" s="67">
        <f t="shared" si="19"/>
        <v>0</v>
      </c>
      <c r="AV48" s="67">
        <f>Cal!S46</f>
        <v>0</v>
      </c>
      <c r="AW48" s="67">
        <f t="shared" si="13"/>
        <v>0</v>
      </c>
      <c r="AX48" s="67">
        <f t="shared" si="14"/>
        <v>1.2</v>
      </c>
      <c r="AY48" s="67">
        <f t="shared" si="15"/>
        <v>1.2</v>
      </c>
      <c r="AZ48" s="67">
        <f t="shared" si="16"/>
        <v>0</v>
      </c>
      <c r="BA48" s="67">
        <f t="shared" si="17"/>
        <v>0</v>
      </c>
      <c r="BB48" s="87">
        <f>Cal!H46</f>
        <v>0</v>
      </c>
    </row>
    <row r="49" spans="2:54" x14ac:dyDescent="0.3">
      <c r="B49" s="62" t="str">
        <f>NGL_Data!A47</f>
        <v>0+950</v>
      </c>
      <c r="C49" s="71">
        <f t="shared" si="22"/>
        <v>0</v>
      </c>
      <c r="D49" s="71">
        <f t="shared" si="22"/>
        <v>0</v>
      </c>
      <c r="E49" s="71">
        <f t="shared" si="22"/>
        <v>0</v>
      </c>
      <c r="F49" s="71">
        <f t="shared" si="22"/>
        <v>0</v>
      </c>
      <c r="G49" s="71">
        <f t="shared" si="22"/>
        <v>0</v>
      </c>
      <c r="H49" s="71">
        <f t="shared" si="22"/>
        <v>0</v>
      </c>
      <c r="I49" s="64">
        <f>NGL_Data!J47</f>
        <v>0</v>
      </c>
      <c r="J49" s="64">
        <f>NGL_Data!K47</f>
        <v>0</v>
      </c>
      <c r="K49" s="64">
        <f>NGL_Data!L47</f>
        <v>0</v>
      </c>
      <c r="L49" s="64">
        <f>NGL_Data!M47</f>
        <v>0</v>
      </c>
      <c r="M49" s="64">
        <f>NGL_Data!N47</f>
        <v>0</v>
      </c>
      <c r="N49" s="64">
        <f t="shared" si="23"/>
        <v>0</v>
      </c>
      <c r="O49" s="64">
        <f t="shared" si="23"/>
        <v>0</v>
      </c>
      <c r="P49" s="64">
        <f t="shared" si="23"/>
        <v>0</v>
      </c>
      <c r="Q49" s="64">
        <f t="shared" si="23"/>
        <v>0</v>
      </c>
      <c r="R49" s="64">
        <f t="shared" si="23"/>
        <v>0</v>
      </c>
      <c r="S49" s="64">
        <f t="shared" si="23"/>
        <v>0</v>
      </c>
      <c r="T49" s="66"/>
      <c r="U49" s="66"/>
      <c r="V49" s="66"/>
      <c r="W49" s="66"/>
      <c r="X49" s="66"/>
      <c r="Y49" s="72">
        <f>Cal!$J47</f>
        <v>6</v>
      </c>
      <c r="Z49" s="72">
        <f>NGL_Data!$D$6</f>
        <v>5</v>
      </c>
      <c r="AA49" s="72">
        <f>Cal!$K47</f>
        <v>6</v>
      </c>
      <c r="AB49" s="72">
        <f>Cal!$L47</f>
        <v>0</v>
      </c>
      <c r="AC49" s="72">
        <f>Cal!$M47</f>
        <v>6</v>
      </c>
      <c r="AD49" s="72">
        <f>NGL_Data!$H$6</f>
        <v>5</v>
      </c>
      <c r="AE49" s="72">
        <f>Cal!$N47</f>
        <v>6</v>
      </c>
      <c r="AF49" s="66"/>
      <c r="AG49" s="66"/>
      <c r="AH49" s="66"/>
      <c r="AI49" s="66"/>
      <c r="AJ49" s="66"/>
      <c r="AK49" s="67">
        <f t="shared" si="8"/>
        <v>0</v>
      </c>
      <c r="AL49" s="67">
        <f t="shared" si="9"/>
        <v>0</v>
      </c>
      <c r="AM49" s="67">
        <f t="shared" si="10"/>
        <v>1.2</v>
      </c>
      <c r="AN49" s="67">
        <f t="shared" si="11"/>
        <v>1.2</v>
      </c>
      <c r="AO49" s="67">
        <f t="shared" si="12"/>
        <v>0</v>
      </c>
      <c r="AP49" s="67">
        <f>Cal!O47</f>
        <v>0</v>
      </c>
      <c r="AQ49" s="67">
        <f t="shared" si="18"/>
        <v>0</v>
      </c>
      <c r="AR49" s="67">
        <f>Cal!P47</f>
        <v>0</v>
      </c>
      <c r="AS49" s="67">
        <f>Cal!Q47</f>
        <v>0</v>
      </c>
      <c r="AT49" s="67">
        <f>Cal!R47</f>
        <v>0</v>
      </c>
      <c r="AU49" s="67">
        <f t="shared" si="19"/>
        <v>0</v>
      </c>
      <c r="AV49" s="67">
        <f>Cal!S47</f>
        <v>0</v>
      </c>
      <c r="AW49" s="67">
        <f t="shared" si="13"/>
        <v>0</v>
      </c>
      <c r="AX49" s="67">
        <f t="shared" si="14"/>
        <v>1.2</v>
      </c>
      <c r="AY49" s="67">
        <f t="shared" si="15"/>
        <v>1.2</v>
      </c>
      <c r="AZ49" s="67">
        <f t="shared" si="16"/>
        <v>0</v>
      </c>
      <c r="BA49" s="67">
        <f t="shared" si="17"/>
        <v>0</v>
      </c>
      <c r="BB49" s="87">
        <f>Cal!H47</f>
        <v>0</v>
      </c>
    </row>
    <row r="50" spans="2:54" x14ac:dyDescent="0.3">
      <c r="B50" s="62" t="str">
        <f>NGL_Data!A48</f>
        <v>0+975</v>
      </c>
      <c r="C50" s="71">
        <f t="shared" si="22"/>
        <v>0</v>
      </c>
      <c r="D50" s="71">
        <f t="shared" si="22"/>
        <v>0</v>
      </c>
      <c r="E50" s="71">
        <f t="shared" si="22"/>
        <v>0</v>
      </c>
      <c r="F50" s="71">
        <f t="shared" si="22"/>
        <v>0</v>
      </c>
      <c r="G50" s="71">
        <f t="shared" si="22"/>
        <v>0</v>
      </c>
      <c r="H50" s="71">
        <f t="shared" si="22"/>
        <v>0</v>
      </c>
      <c r="I50" s="64">
        <f>NGL_Data!J48</f>
        <v>0</v>
      </c>
      <c r="J50" s="64">
        <f>NGL_Data!K48</f>
        <v>0</v>
      </c>
      <c r="K50" s="64">
        <f>NGL_Data!L48</f>
        <v>0</v>
      </c>
      <c r="L50" s="64">
        <f>NGL_Data!M48</f>
        <v>0</v>
      </c>
      <c r="M50" s="64">
        <f>NGL_Data!N48</f>
        <v>0</v>
      </c>
      <c r="N50" s="64">
        <f t="shared" si="23"/>
        <v>0</v>
      </c>
      <c r="O50" s="64">
        <f t="shared" si="23"/>
        <v>0</v>
      </c>
      <c r="P50" s="64">
        <f t="shared" si="23"/>
        <v>0</v>
      </c>
      <c r="Q50" s="64">
        <f t="shared" si="23"/>
        <v>0</v>
      </c>
      <c r="R50" s="64">
        <f t="shared" si="23"/>
        <v>0</v>
      </c>
      <c r="S50" s="64">
        <f t="shared" si="23"/>
        <v>0</v>
      </c>
      <c r="T50" s="66"/>
      <c r="U50" s="66"/>
      <c r="V50" s="66"/>
      <c r="W50" s="66"/>
      <c r="X50" s="66"/>
      <c r="Y50" s="72">
        <f>Cal!$J48</f>
        <v>6</v>
      </c>
      <c r="Z50" s="72">
        <f>NGL_Data!$D$6</f>
        <v>5</v>
      </c>
      <c r="AA50" s="72">
        <f>Cal!$K48</f>
        <v>6</v>
      </c>
      <c r="AB50" s="72">
        <f>Cal!$L48</f>
        <v>0</v>
      </c>
      <c r="AC50" s="72">
        <f>Cal!$M48</f>
        <v>6</v>
      </c>
      <c r="AD50" s="72">
        <f>NGL_Data!$H$6</f>
        <v>5</v>
      </c>
      <c r="AE50" s="72">
        <f>Cal!$N48</f>
        <v>6</v>
      </c>
      <c r="AF50" s="66"/>
      <c r="AG50" s="66"/>
      <c r="AH50" s="66"/>
      <c r="AI50" s="66"/>
      <c r="AJ50" s="66"/>
      <c r="AK50" s="67">
        <f t="shared" si="8"/>
        <v>0</v>
      </c>
      <c r="AL50" s="67">
        <f t="shared" si="9"/>
        <v>0</v>
      </c>
      <c r="AM50" s="67">
        <f t="shared" si="10"/>
        <v>1.2</v>
      </c>
      <c r="AN50" s="67">
        <f t="shared" si="11"/>
        <v>1.2</v>
      </c>
      <c r="AO50" s="67">
        <f t="shared" si="12"/>
        <v>0</v>
      </c>
      <c r="AP50" s="67">
        <f>Cal!O48</f>
        <v>0</v>
      </c>
      <c r="AQ50" s="67">
        <f t="shared" si="18"/>
        <v>0</v>
      </c>
      <c r="AR50" s="67">
        <f>Cal!P48</f>
        <v>0</v>
      </c>
      <c r="AS50" s="67">
        <f>Cal!Q48</f>
        <v>0</v>
      </c>
      <c r="AT50" s="67">
        <f>Cal!R48</f>
        <v>0</v>
      </c>
      <c r="AU50" s="67">
        <f t="shared" si="19"/>
        <v>0</v>
      </c>
      <c r="AV50" s="67">
        <f>Cal!S48</f>
        <v>0</v>
      </c>
      <c r="AW50" s="67">
        <f t="shared" si="13"/>
        <v>0</v>
      </c>
      <c r="AX50" s="67">
        <f t="shared" si="14"/>
        <v>1.2</v>
      </c>
      <c r="AY50" s="67">
        <f t="shared" si="15"/>
        <v>1.2</v>
      </c>
      <c r="AZ50" s="67">
        <f t="shared" si="16"/>
        <v>0</v>
      </c>
      <c r="BA50" s="67">
        <f t="shared" si="17"/>
        <v>0</v>
      </c>
      <c r="BB50" s="87">
        <f>Cal!H48</f>
        <v>0</v>
      </c>
    </row>
    <row r="51" spans="2:54" x14ac:dyDescent="0.3">
      <c r="B51" s="62" t="str">
        <f>NGL_Data!A49</f>
        <v>1+000</v>
      </c>
      <c r="C51" s="71">
        <f t="shared" si="22"/>
        <v>0</v>
      </c>
      <c r="D51" s="71">
        <f t="shared" si="22"/>
        <v>0</v>
      </c>
      <c r="E51" s="71">
        <f t="shared" si="22"/>
        <v>0</v>
      </c>
      <c r="F51" s="71">
        <f t="shared" si="22"/>
        <v>0</v>
      </c>
      <c r="G51" s="71">
        <f t="shared" si="22"/>
        <v>0</v>
      </c>
      <c r="H51" s="71">
        <f t="shared" si="22"/>
        <v>0</v>
      </c>
      <c r="I51" s="64">
        <f>NGL_Data!J49</f>
        <v>0</v>
      </c>
      <c r="J51" s="64">
        <f>NGL_Data!K49</f>
        <v>0</v>
      </c>
      <c r="K51" s="64">
        <f>NGL_Data!L49</f>
        <v>0</v>
      </c>
      <c r="L51" s="64">
        <f>NGL_Data!M49</f>
        <v>0</v>
      </c>
      <c r="M51" s="64">
        <f>NGL_Data!N49</f>
        <v>0</v>
      </c>
      <c r="N51" s="64">
        <f t="shared" si="23"/>
        <v>0</v>
      </c>
      <c r="O51" s="64">
        <f t="shared" si="23"/>
        <v>0</v>
      </c>
      <c r="P51" s="64">
        <f t="shared" si="23"/>
        <v>0</v>
      </c>
      <c r="Q51" s="64">
        <f t="shared" si="23"/>
        <v>0</v>
      </c>
      <c r="R51" s="64">
        <f t="shared" si="23"/>
        <v>0</v>
      </c>
      <c r="S51" s="64">
        <f t="shared" si="23"/>
        <v>0</v>
      </c>
      <c r="T51" s="66"/>
      <c r="U51" s="66"/>
      <c r="V51" s="66"/>
      <c r="W51" s="66"/>
      <c r="X51" s="66"/>
      <c r="Y51" s="72">
        <f>Cal!$J49</f>
        <v>6</v>
      </c>
      <c r="Z51" s="72">
        <f>NGL_Data!$D$6</f>
        <v>5</v>
      </c>
      <c r="AA51" s="72">
        <f>Cal!$K49</f>
        <v>6</v>
      </c>
      <c r="AB51" s="72">
        <f>Cal!$L49</f>
        <v>0</v>
      </c>
      <c r="AC51" s="72">
        <f>Cal!$M49</f>
        <v>6</v>
      </c>
      <c r="AD51" s="72">
        <f>NGL_Data!$H$6</f>
        <v>5</v>
      </c>
      <c r="AE51" s="72">
        <f>Cal!$N49</f>
        <v>6</v>
      </c>
      <c r="AF51" s="66"/>
      <c r="AG51" s="66"/>
      <c r="AH51" s="66"/>
      <c r="AI51" s="66"/>
      <c r="AJ51" s="66"/>
      <c r="AK51" s="67">
        <f t="shared" si="8"/>
        <v>0</v>
      </c>
      <c r="AL51" s="67">
        <f t="shared" si="9"/>
        <v>0</v>
      </c>
      <c r="AM51" s="67">
        <f t="shared" si="10"/>
        <v>1.2</v>
      </c>
      <c r="AN51" s="67">
        <f t="shared" si="11"/>
        <v>1.2</v>
      </c>
      <c r="AO51" s="67">
        <f t="shared" si="12"/>
        <v>0</v>
      </c>
      <c r="AP51" s="67">
        <f>Cal!O49</f>
        <v>0</v>
      </c>
      <c r="AQ51" s="67">
        <f t="shared" si="18"/>
        <v>0</v>
      </c>
      <c r="AR51" s="67">
        <f>Cal!P49</f>
        <v>0</v>
      </c>
      <c r="AS51" s="67">
        <f>Cal!Q49</f>
        <v>0</v>
      </c>
      <c r="AT51" s="67">
        <f>Cal!R49</f>
        <v>0</v>
      </c>
      <c r="AU51" s="67">
        <f t="shared" si="19"/>
        <v>0</v>
      </c>
      <c r="AV51" s="67">
        <f>Cal!S49</f>
        <v>0</v>
      </c>
      <c r="AW51" s="67">
        <f t="shared" si="13"/>
        <v>0</v>
      </c>
      <c r="AX51" s="67">
        <f t="shared" si="14"/>
        <v>1.2</v>
      </c>
      <c r="AY51" s="67">
        <f t="shared" si="15"/>
        <v>1.2</v>
      </c>
      <c r="AZ51" s="67">
        <f t="shared" si="16"/>
        <v>0</v>
      </c>
      <c r="BA51" s="67">
        <f t="shared" si="17"/>
        <v>0</v>
      </c>
      <c r="BB51" s="87">
        <f>Cal!H49</f>
        <v>0</v>
      </c>
    </row>
    <row r="52" spans="2:54" x14ac:dyDescent="0.3">
      <c r="B52" s="62" t="str">
        <f>NGL_Data!A50</f>
        <v>1+025</v>
      </c>
      <c r="C52" s="71">
        <f t="shared" si="22"/>
        <v>0</v>
      </c>
      <c r="D52" s="71">
        <f t="shared" si="22"/>
        <v>0</v>
      </c>
      <c r="E52" s="71">
        <f t="shared" si="22"/>
        <v>0</v>
      </c>
      <c r="F52" s="71">
        <f t="shared" si="22"/>
        <v>0</v>
      </c>
      <c r="G52" s="71">
        <f t="shared" si="22"/>
        <v>0</v>
      </c>
      <c r="H52" s="71">
        <f t="shared" si="22"/>
        <v>0</v>
      </c>
      <c r="I52" s="64">
        <f>NGL_Data!J50</f>
        <v>0</v>
      </c>
      <c r="J52" s="64">
        <f>NGL_Data!K50</f>
        <v>0</v>
      </c>
      <c r="K52" s="64">
        <f>NGL_Data!L50</f>
        <v>0</v>
      </c>
      <c r="L52" s="64">
        <f>NGL_Data!M50</f>
        <v>0</v>
      </c>
      <c r="M52" s="64">
        <f>NGL_Data!N50</f>
        <v>0</v>
      </c>
      <c r="N52" s="64">
        <f t="shared" si="23"/>
        <v>0</v>
      </c>
      <c r="O52" s="64">
        <f t="shared" si="23"/>
        <v>0</v>
      </c>
      <c r="P52" s="64">
        <f t="shared" si="23"/>
        <v>0</v>
      </c>
      <c r="Q52" s="64">
        <f t="shared" si="23"/>
        <v>0</v>
      </c>
      <c r="R52" s="64">
        <f t="shared" si="23"/>
        <v>0</v>
      </c>
      <c r="S52" s="64">
        <f t="shared" si="23"/>
        <v>0</v>
      </c>
      <c r="T52" s="66"/>
      <c r="U52" s="66"/>
      <c r="V52" s="66"/>
      <c r="W52" s="66"/>
      <c r="X52" s="66"/>
      <c r="Y52" s="72">
        <f>Cal!$J50</f>
        <v>6</v>
      </c>
      <c r="Z52" s="72">
        <f>NGL_Data!$D$6</f>
        <v>5</v>
      </c>
      <c r="AA52" s="72">
        <f>Cal!$K50</f>
        <v>6</v>
      </c>
      <c r="AB52" s="72">
        <f>Cal!$L50</f>
        <v>0</v>
      </c>
      <c r="AC52" s="72">
        <f>Cal!$M50</f>
        <v>6</v>
      </c>
      <c r="AD52" s="72">
        <f>NGL_Data!$H$6</f>
        <v>5</v>
      </c>
      <c r="AE52" s="72">
        <f>Cal!$N50</f>
        <v>6</v>
      </c>
      <c r="AF52" s="66"/>
      <c r="AG52" s="66"/>
      <c r="AH52" s="66"/>
      <c r="AI52" s="66"/>
      <c r="AJ52" s="66"/>
      <c r="AK52" s="67">
        <f t="shared" si="8"/>
        <v>0</v>
      </c>
      <c r="AL52" s="67">
        <f t="shared" si="9"/>
        <v>0</v>
      </c>
      <c r="AM52" s="67">
        <f t="shared" si="10"/>
        <v>1.2</v>
      </c>
      <c r="AN52" s="67">
        <f t="shared" si="11"/>
        <v>1.2</v>
      </c>
      <c r="AO52" s="67">
        <f t="shared" si="12"/>
        <v>0</v>
      </c>
      <c r="AP52" s="67">
        <f>Cal!O50</f>
        <v>0</v>
      </c>
      <c r="AQ52" s="67">
        <f t="shared" si="18"/>
        <v>0</v>
      </c>
      <c r="AR52" s="67">
        <f>Cal!P50</f>
        <v>0</v>
      </c>
      <c r="AS52" s="67">
        <f>Cal!Q50</f>
        <v>0</v>
      </c>
      <c r="AT52" s="67">
        <f>Cal!R50</f>
        <v>0</v>
      </c>
      <c r="AU52" s="67">
        <f t="shared" si="19"/>
        <v>0</v>
      </c>
      <c r="AV52" s="67">
        <f>Cal!S50</f>
        <v>0</v>
      </c>
      <c r="AW52" s="67">
        <f t="shared" si="13"/>
        <v>0</v>
      </c>
      <c r="AX52" s="67">
        <f t="shared" si="14"/>
        <v>1.2</v>
      </c>
      <c r="AY52" s="67">
        <f t="shared" si="15"/>
        <v>1.2</v>
      </c>
      <c r="AZ52" s="67">
        <f t="shared" si="16"/>
        <v>0</v>
      </c>
      <c r="BA52" s="67">
        <f t="shared" si="17"/>
        <v>0</v>
      </c>
      <c r="BB52" s="87">
        <f>Cal!H50</f>
        <v>0</v>
      </c>
    </row>
    <row r="53" spans="2:54" x14ac:dyDescent="0.3">
      <c r="B53" s="62" t="str">
        <f>NGL_Data!A51</f>
        <v>1+050</v>
      </c>
      <c r="C53" s="71">
        <f t="shared" si="22"/>
        <v>0</v>
      </c>
      <c r="D53" s="71">
        <f t="shared" si="22"/>
        <v>0</v>
      </c>
      <c r="E53" s="71">
        <f t="shared" si="22"/>
        <v>0</v>
      </c>
      <c r="F53" s="71">
        <f t="shared" si="22"/>
        <v>0</v>
      </c>
      <c r="G53" s="71">
        <f t="shared" si="22"/>
        <v>0</v>
      </c>
      <c r="H53" s="71">
        <f t="shared" si="22"/>
        <v>0</v>
      </c>
      <c r="I53" s="64">
        <f>NGL_Data!J51</f>
        <v>0</v>
      </c>
      <c r="J53" s="64">
        <f>NGL_Data!K51</f>
        <v>0</v>
      </c>
      <c r="K53" s="64">
        <f>NGL_Data!L51</f>
        <v>0</v>
      </c>
      <c r="L53" s="64">
        <f>NGL_Data!M51</f>
        <v>0</v>
      </c>
      <c r="M53" s="64">
        <f>NGL_Data!N51</f>
        <v>0</v>
      </c>
      <c r="N53" s="64">
        <f t="shared" si="23"/>
        <v>0</v>
      </c>
      <c r="O53" s="64">
        <f t="shared" si="23"/>
        <v>0</v>
      </c>
      <c r="P53" s="64">
        <f t="shared" si="23"/>
        <v>0</v>
      </c>
      <c r="Q53" s="64">
        <f t="shared" si="23"/>
        <v>0</v>
      </c>
      <c r="R53" s="64">
        <f t="shared" si="23"/>
        <v>0</v>
      </c>
      <c r="S53" s="64">
        <f t="shared" si="23"/>
        <v>0</v>
      </c>
      <c r="T53" s="66"/>
      <c r="U53" s="66"/>
      <c r="V53" s="66"/>
      <c r="W53" s="66"/>
      <c r="X53" s="66"/>
      <c r="Y53" s="72">
        <f>Cal!$J51</f>
        <v>6</v>
      </c>
      <c r="Z53" s="72">
        <f>NGL_Data!$D$6</f>
        <v>5</v>
      </c>
      <c r="AA53" s="72">
        <f>Cal!$K51</f>
        <v>6</v>
      </c>
      <c r="AB53" s="72">
        <f>Cal!$L51</f>
        <v>0</v>
      </c>
      <c r="AC53" s="72">
        <f>Cal!$M51</f>
        <v>6</v>
      </c>
      <c r="AD53" s="72">
        <f>NGL_Data!$H$6</f>
        <v>5</v>
      </c>
      <c r="AE53" s="72">
        <f>Cal!$N51</f>
        <v>6</v>
      </c>
      <c r="AF53" s="66"/>
      <c r="AG53" s="66"/>
      <c r="AH53" s="66"/>
      <c r="AI53" s="66"/>
      <c r="AJ53" s="66"/>
      <c r="AK53" s="67">
        <f t="shared" si="8"/>
        <v>0</v>
      </c>
      <c r="AL53" s="67">
        <f t="shared" si="9"/>
        <v>0</v>
      </c>
      <c r="AM53" s="67">
        <f t="shared" si="10"/>
        <v>1.2</v>
      </c>
      <c r="AN53" s="67">
        <f t="shared" si="11"/>
        <v>1.2</v>
      </c>
      <c r="AO53" s="67">
        <f t="shared" si="12"/>
        <v>0</v>
      </c>
      <c r="AP53" s="67">
        <f>Cal!O51</f>
        <v>0</v>
      </c>
      <c r="AQ53" s="67">
        <f t="shared" si="18"/>
        <v>0</v>
      </c>
      <c r="AR53" s="67">
        <f>Cal!P51</f>
        <v>0</v>
      </c>
      <c r="AS53" s="67">
        <f>Cal!Q51</f>
        <v>0</v>
      </c>
      <c r="AT53" s="67">
        <f>Cal!R51</f>
        <v>0</v>
      </c>
      <c r="AU53" s="67">
        <f t="shared" si="19"/>
        <v>0</v>
      </c>
      <c r="AV53" s="67">
        <f>Cal!S51</f>
        <v>0</v>
      </c>
      <c r="AW53" s="67">
        <f t="shared" si="13"/>
        <v>0</v>
      </c>
      <c r="AX53" s="67">
        <f t="shared" si="14"/>
        <v>1.2</v>
      </c>
      <c r="AY53" s="67">
        <f t="shared" si="15"/>
        <v>1.2</v>
      </c>
      <c r="AZ53" s="67">
        <f t="shared" si="16"/>
        <v>0</v>
      </c>
      <c r="BA53" s="67">
        <f t="shared" si="17"/>
        <v>0</v>
      </c>
      <c r="BB53" s="87">
        <f>Cal!H51</f>
        <v>0</v>
      </c>
    </row>
    <row r="54" spans="2:54" x14ac:dyDescent="0.3">
      <c r="B54" s="62" t="str">
        <f>NGL_Data!A52</f>
        <v>1+075</v>
      </c>
      <c r="C54" s="71">
        <f t="shared" si="22"/>
        <v>0</v>
      </c>
      <c r="D54" s="71">
        <f t="shared" si="22"/>
        <v>0</v>
      </c>
      <c r="E54" s="71">
        <f t="shared" si="22"/>
        <v>0</v>
      </c>
      <c r="F54" s="71">
        <f t="shared" si="22"/>
        <v>0</v>
      </c>
      <c r="G54" s="71">
        <f t="shared" si="22"/>
        <v>0</v>
      </c>
      <c r="H54" s="71">
        <f t="shared" si="22"/>
        <v>0</v>
      </c>
      <c r="I54" s="64">
        <f>NGL_Data!J52</f>
        <v>0</v>
      </c>
      <c r="J54" s="64">
        <f>NGL_Data!K52</f>
        <v>0</v>
      </c>
      <c r="K54" s="64">
        <f>NGL_Data!L52</f>
        <v>0</v>
      </c>
      <c r="L54" s="64">
        <f>NGL_Data!M52</f>
        <v>0</v>
      </c>
      <c r="M54" s="64">
        <f>NGL_Data!N52</f>
        <v>0</v>
      </c>
      <c r="N54" s="64">
        <f t="shared" si="23"/>
        <v>0</v>
      </c>
      <c r="O54" s="64">
        <f t="shared" si="23"/>
        <v>0</v>
      </c>
      <c r="P54" s="64">
        <f t="shared" si="23"/>
        <v>0</v>
      </c>
      <c r="Q54" s="64">
        <f t="shared" si="23"/>
        <v>0</v>
      </c>
      <c r="R54" s="64">
        <f t="shared" si="23"/>
        <v>0</v>
      </c>
      <c r="S54" s="64">
        <f t="shared" si="23"/>
        <v>0</v>
      </c>
      <c r="T54" s="66"/>
      <c r="U54" s="66"/>
      <c r="V54" s="66"/>
      <c r="W54" s="66"/>
      <c r="X54" s="66"/>
      <c r="Y54" s="72">
        <f>Cal!$J52</f>
        <v>6</v>
      </c>
      <c r="Z54" s="72">
        <f>NGL_Data!$D$6</f>
        <v>5</v>
      </c>
      <c r="AA54" s="72">
        <f>Cal!$K52</f>
        <v>6</v>
      </c>
      <c r="AB54" s="72">
        <f>Cal!$L52</f>
        <v>0</v>
      </c>
      <c r="AC54" s="72">
        <f>Cal!$M52</f>
        <v>6</v>
      </c>
      <c r="AD54" s="72">
        <f>NGL_Data!$H$6</f>
        <v>5</v>
      </c>
      <c r="AE54" s="72">
        <f>Cal!$N52</f>
        <v>6</v>
      </c>
      <c r="AF54" s="66"/>
      <c r="AG54" s="66"/>
      <c r="AH54" s="66"/>
      <c r="AI54" s="66"/>
      <c r="AJ54" s="66"/>
      <c r="AK54" s="67">
        <f t="shared" si="8"/>
        <v>0</v>
      </c>
      <c r="AL54" s="67">
        <f t="shared" si="9"/>
        <v>0</v>
      </c>
      <c r="AM54" s="67">
        <f t="shared" si="10"/>
        <v>1.2</v>
      </c>
      <c r="AN54" s="67">
        <f t="shared" si="11"/>
        <v>1.2</v>
      </c>
      <c r="AO54" s="67">
        <f t="shared" si="12"/>
        <v>0</v>
      </c>
      <c r="AP54" s="67">
        <f>Cal!O52</f>
        <v>0</v>
      </c>
      <c r="AQ54" s="67">
        <f t="shared" si="18"/>
        <v>0</v>
      </c>
      <c r="AR54" s="67">
        <f>Cal!P52</f>
        <v>0</v>
      </c>
      <c r="AS54" s="67">
        <f>Cal!Q52</f>
        <v>0</v>
      </c>
      <c r="AT54" s="67">
        <f>Cal!R52</f>
        <v>0</v>
      </c>
      <c r="AU54" s="67">
        <f t="shared" si="19"/>
        <v>0</v>
      </c>
      <c r="AV54" s="67">
        <f>Cal!S52</f>
        <v>0</v>
      </c>
      <c r="AW54" s="67">
        <f t="shared" si="13"/>
        <v>0</v>
      </c>
      <c r="AX54" s="67">
        <f t="shared" si="14"/>
        <v>1.2</v>
      </c>
      <c r="AY54" s="67">
        <f t="shared" si="15"/>
        <v>1.2</v>
      </c>
      <c r="AZ54" s="67">
        <f t="shared" si="16"/>
        <v>0</v>
      </c>
      <c r="BA54" s="67">
        <f t="shared" si="17"/>
        <v>0</v>
      </c>
      <c r="BB54" s="87">
        <f>Cal!H52</f>
        <v>0</v>
      </c>
    </row>
    <row r="55" spans="2:54" x14ac:dyDescent="0.3">
      <c r="B55" s="62" t="str">
        <f>NGL_Data!A53</f>
        <v>1+100</v>
      </c>
      <c r="C55" s="71">
        <f t="shared" si="22"/>
        <v>0</v>
      </c>
      <c r="D55" s="71">
        <f t="shared" si="22"/>
        <v>0</v>
      </c>
      <c r="E55" s="71">
        <f t="shared" si="22"/>
        <v>0</v>
      </c>
      <c r="F55" s="71">
        <f t="shared" si="22"/>
        <v>0</v>
      </c>
      <c r="G55" s="71">
        <f t="shared" si="22"/>
        <v>0</v>
      </c>
      <c r="H55" s="71">
        <f t="shared" si="22"/>
        <v>0</v>
      </c>
      <c r="I55" s="64">
        <f>NGL_Data!J53</f>
        <v>0</v>
      </c>
      <c r="J55" s="64">
        <f>NGL_Data!K53</f>
        <v>0</v>
      </c>
      <c r="K55" s="64">
        <f>NGL_Data!L53</f>
        <v>0</v>
      </c>
      <c r="L55" s="64">
        <f>NGL_Data!M53</f>
        <v>0</v>
      </c>
      <c r="M55" s="64">
        <f>NGL_Data!N53</f>
        <v>0</v>
      </c>
      <c r="N55" s="64">
        <f t="shared" si="23"/>
        <v>0</v>
      </c>
      <c r="O55" s="64">
        <f t="shared" si="23"/>
        <v>0</v>
      </c>
      <c r="P55" s="64">
        <f t="shared" si="23"/>
        <v>0</v>
      </c>
      <c r="Q55" s="64">
        <f t="shared" si="23"/>
        <v>0</v>
      </c>
      <c r="R55" s="64">
        <f t="shared" si="23"/>
        <v>0</v>
      </c>
      <c r="S55" s="64">
        <f t="shared" si="23"/>
        <v>0</v>
      </c>
      <c r="T55" s="66"/>
      <c r="U55" s="66"/>
      <c r="V55" s="66"/>
      <c r="W55" s="66"/>
      <c r="X55" s="66"/>
      <c r="Y55" s="72">
        <f>Cal!$J53</f>
        <v>6</v>
      </c>
      <c r="Z55" s="72">
        <f>NGL_Data!$D$6</f>
        <v>5</v>
      </c>
      <c r="AA55" s="72">
        <f>Cal!$K53</f>
        <v>6</v>
      </c>
      <c r="AB55" s="72">
        <f>Cal!$L53</f>
        <v>0</v>
      </c>
      <c r="AC55" s="72">
        <f>Cal!$M53</f>
        <v>6</v>
      </c>
      <c r="AD55" s="72">
        <f>NGL_Data!$H$6</f>
        <v>5</v>
      </c>
      <c r="AE55" s="72">
        <f>Cal!$N53</f>
        <v>6</v>
      </c>
      <c r="AF55" s="66"/>
      <c r="AG55" s="66"/>
      <c r="AH55" s="66"/>
      <c r="AI55" s="66"/>
      <c r="AJ55" s="66"/>
      <c r="AK55" s="67">
        <f t="shared" si="8"/>
        <v>0</v>
      </c>
      <c r="AL55" s="67">
        <f t="shared" si="9"/>
        <v>0</v>
      </c>
      <c r="AM55" s="67">
        <f t="shared" si="10"/>
        <v>1.2</v>
      </c>
      <c r="AN55" s="67">
        <f t="shared" si="11"/>
        <v>1.2</v>
      </c>
      <c r="AO55" s="67">
        <f t="shared" si="12"/>
        <v>0</v>
      </c>
      <c r="AP55" s="67">
        <f>Cal!O53</f>
        <v>0</v>
      </c>
      <c r="AQ55" s="67">
        <f t="shared" si="18"/>
        <v>0</v>
      </c>
      <c r="AR55" s="67">
        <f>Cal!P53</f>
        <v>0</v>
      </c>
      <c r="AS55" s="67">
        <f>Cal!Q53</f>
        <v>0</v>
      </c>
      <c r="AT55" s="67">
        <f>Cal!R53</f>
        <v>0</v>
      </c>
      <c r="AU55" s="67">
        <f t="shared" si="19"/>
        <v>0</v>
      </c>
      <c r="AV55" s="67">
        <f>Cal!S53</f>
        <v>0</v>
      </c>
      <c r="AW55" s="67">
        <f t="shared" si="13"/>
        <v>0</v>
      </c>
      <c r="AX55" s="67">
        <f t="shared" si="14"/>
        <v>1.2</v>
      </c>
      <c r="AY55" s="67">
        <f t="shared" si="15"/>
        <v>1.2</v>
      </c>
      <c r="AZ55" s="67">
        <f t="shared" si="16"/>
        <v>0</v>
      </c>
      <c r="BA55" s="67">
        <f t="shared" si="17"/>
        <v>0</v>
      </c>
      <c r="BB55" s="87">
        <f>Cal!H53</f>
        <v>0</v>
      </c>
    </row>
    <row r="56" spans="2:54" x14ac:dyDescent="0.3">
      <c r="B56" s="62" t="str">
        <f>NGL_Data!A54</f>
        <v>1+125</v>
      </c>
      <c r="C56" s="71">
        <f t="shared" si="22"/>
        <v>0</v>
      </c>
      <c r="D56" s="71">
        <f t="shared" si="22"/>
        <v>0</v>
      </c>
      <c r="E56" s="71">
        <f t="shared" si="22"/>
        <v>0</v>
      </c>
      <c r="F56" s="71">
        <f t="shared" si="22"/>
        <v>0</v>
      </c>
      <c r="G56" s="71">
        <f t="shared" si="22"/>
        <v>0</v>
      </c>
      <c r="H56" s="71">
        <f t="shared" si="22"/>
        <v>0</v>
      </c>
      <c r="I56" s="64">
        <f>NGL_Data!J54</f>
        <v>0</v>
      </c>
      <c r="J56" s="64">
        <f>NGL_Data!K54</f>
        <v>0</v>
      </c>
      <c r="K56" s="64">
        <f>NGL_Data!L54</f>
        <v>0</v>
      </c>
      <c r="L56" s="64">
        <f>NGL_Data!M54</f>
        <v>0</v>
      </c>
      <c r="M56" s="64">
        <f>NGL_Data!N54</f>
        <v>0</v>
      </c>
      <c r="N56" s="64">
        <f t="shared" si="23"/>
        <v>0</v>
      </c>
      <c r="O56" s="64">
        <f t="shared" si="23"/>
        <v>0</v>
      </c>
      <c r="P56" s="64">
        <f t="shared" si="23"/>
        <v>0</v>
      </c>
      <c r="Q56" s="64">
        <f t="shared" si="23"/>
        <v>0</v>
      </c>
      <c r="R56" s="64">
        <f t="shared" si="23"/>
        <v>0</v>
      </c>
      <c r="S56" s="64">
        <f t="shared" si="23"/>
        <v>0</v>
      </c>
      <c r="T56" s="66"/>
      <c r="U56" s="66"/>
      <c r="V56" s="66"/>
      <c r="W56" s="66"/>
      <c r="X56" s="66"/>
      <c r="Y56" s="72">
        <f>Cal!$J54</f>
        <v>6</v>
      </c>
      <c r="Z56" s="72">
        <f>NGL_Data!$D$6</f>
        <v>5</v>
      </c>
      <c r="AA56" s="72">
        <f>Cal!$K54</f>
        <v>6</v>
      </c>
      <c r="AB56" s="72">
        <f>Cal!$L54</f>
        <v>0</v>
      </c>
      <c r="AC56" s="72">
        <f>Cal!$M54</f>
        <v>6</v>
      </c>
      <c r="AD56" s="72">
        <f>NGL_Data!$H$6</f>
        <v>5</v>
      </c>
      <c r="AE56" s="72">
        <f>Cal!$N54</f>
        <v>6</v>
      </c>
      <c r="AF56" s="66"/>
      <c r="AG56" s="66"/>
      <c r="AH56" s="66"/>
      <c r="AI56" s="66"/>
      <c r="AJ56" s="66"/>
      <c r="AK56" s="67">
        <f t="shared" si="8"/>
        <v>0</v>
      </c>
      <c r="AL56" s="67">
        <f t="shared" si="9"/>
        <v>0</v>
      </c>
      <c r="AM56" s="67">
        <f t="shared" si="10"/>
        <v>1.2</v>
      </c>
      <c r="AN56" s="67">
        <f t="shared" si="11"/>
        <v>1.2</v>
      </c>
      <c r="AO56" s="67">
        <f t="shared" si="12"/>
        <v>0</v>
      </c>
      <c r="AP56" s="67">
        <f>Cal!O54</f>
        <v>0</v>
      </c>
      <c r="AQ56" s="67">
        <f t="shared" si="18"/>
        <v>0</v>
      </c>
      <c r="AR56" s="67">
        <f>Cal!P54</f>
        <v>0</v>
      </c>
      <c r="AS56" s="67">
        <f>Cal!Q54</f>
        <v>0</v>
      </c>
      <c r="AT56" s="67">
        <f>Cal!R54</f>
        <v>0</v>
      </c>
      <c r="AU56" s="67">
        <f t="shared" si="19"/>
        <v>0</v>
      </c>
      <c r="AV56" s="67">
        <f>Cal!S54</f>
        <v>0</v>
      </c>
      <c r="AW56" s="67">
        <f t="shared" si="13"/>
        <v>0</v>
      </c>
      <c r="AX56" s="67">
        <f t="shared" si="14"/>
        <v>1.2</v>
      </c>
      <c r="AY56" s="67">
        <f t="shared" si="15"/>
        <v>1.2</v>
      </c>
      <c r="AZ56" s="67">
        <f t="shared" si="16"/>
        <v>0</v>
      </c>
      <c r="BA56" s="67">
        <f t="shared" si="17"/>
        <v>0</v>
      </c>
      <c r="BB56" s="87">
        <f>Cal!H54</f>
        <v>0</v>
      </c>
    </row>
    <row r="57" spans="2:54" x14ac:dyDescent="0.3">
      <c r="B57" s="62" t="str">
        <f>NGL_Data!A55</f>
        <v>1+150</v>
      </c>
      <c r="C57" s="71">
        <f t="shared" si="22"/>
        <v>0</v>
      </c>
      <c r="D57" s="71">
        <f t="shared" si="22"/>
        <v>0</v>
      </c>
      <c r="E57" s="71">
        <f t="shared" si="22"/>
        <v>0</v>
      </c>
      <c r="F57" s="71">
        <f t="shared" si="22"/>
        <v>0</v>
      </c>
      <c r="G57" s="71">
        <f t="shared" si="22"/>
        <v>0</v>
      </c>
      <c r="H57" s="71">
        <f t="shared" si="22"/>
        <v>0</v>
      </c>
      <c r="I57" s="64">
        <f>NGL_Data!J55</f>
        <v>0</v>
      </c>
      <c r="J57" s="64">
        <f>NGL_Data!K55</f>
        <v>0</v>
      </c>
      <c r="K57" s="64">
        <f>NGL_Data!L55</f>
        <v>0</v>
      </c>
      <c r="L57" s="64">
        <f>NGL_Data!M55</f>
        <v>0</v>
      </c>
      <c r="M57" s="64">
        <f>NGL_Data!N55</f>
        <v>0</v>
      </c>
      <c r="N57" s="64">
        <f t="shared" si="23"/>
        <v>0</v>
      </c>
      <c r="O57" s="64">
        <f t="shared" si="23"/>
        <v>0</v>
      </c>
      <c r="P57" s="64">
        <f t="shared" si="23"/>
        <v>0</v>
      </c>
      <c r="Q57" s="64">
        <f t="shared" si="23"/>
        <v>0</v>
      </c>
      <c r="R57" s="64">
        <f t="shared" si="23"/>
        <v>0</v>
      </c>
      <c r="S57" s="64">
        <f t="shared" si="23"/>
        <v>0</v>
      </c>
      <c r="T57" s="66"/>
      <c r="U57" s="66"/>
      <c r="V57" s="66"/>
      <c r="W57" s="66"/>
      <c r="X57" s="66"/>
      <c r="Y57" s="72">
        <f>Cal!$J55</f>
        <v>6</v>
      </c>
      <c r="Z57" s="72">
        <f>NGL_Data!$D$6</f>
        <v>5</v>
      </c>
      <c r="AA57" s="72">
        <f>Cal!$K55</f>
        <v>6</v>
      </c>
      <c r="AB57" s="72">
        <f>Cal!$L55</f>
        <v>0</v>
      </c>
      <c r="AC57" s="72">
        <f>Cal!$M55</f>
        <v>6</v>
      </c>
      <c r="AD57" s="72">
        <f>NGL_Data!$H$6</f>
        <v>5</v>
      </c>
      <c r="AE57" s="72">
        <f>Cal!$N55</f>
        <v>6</v>
      </c>
      <c r="AF57" s="66"/>
      <c r="AG57" s="66"/>
      <c r="AH57" s="66"/>
      <c r="AI57" s="66"/>
      <c r="AJ57" s="66"/>
      <c r="AK57" s="67">
        <f t="shared" si="8"/>
        <v>0</v>
      </c>
      <c r="AL57" s="67">
        <f t="shared" si="9"/>
        <v>0</v>
      </c>
      <c r="AM57" s="67">
        <f t="shared" si="10"/>
        <v>1.2</v>
      </c>
      <c r="AN57" s="67">
        <f t="shared" si="11"/>
        <v>1.2</v>
      </c>
      <c r="AO57" s="67">
        <f t="shared" si="12"/>
        <v>0</v>
      </c>
      <c r="AP57" s="67">
        <f>Cal!O55</f>
        <v>0</v>
      </c>
      <c r="AQ57" s="67">
        <f t="shared" si="18"/>
        <v>0</v>
      </c>
      <c r="AR57" s="67">
        <f>Cal!P55</f>
        <v>0</v>
      </c>
      <c r="AS57" s="67">
        <f>Cal!Q55</f>
        <v>0</v>
      </c>
      <c r="AT57" s="67">
        <f>Cal!R55</f>
        <v>0</v>
      </c>
      <c r="AU57" s="67">
        <f t="shared" si="19"/>
        <v>0</v>
      </c>
      <c r="AV57" s="67">
        <f>Cal!S55</f>
        <v>0</v>
      </c>
      <c r="AW57" s="67">
        <f t="shared" si="13"/>
        <v>0</v>
      </c>
      <c r="AX57" s="67">
        <f t="shared" si="14"/>
        <v>1.2</v>
      </c>
      <c r="AY57" s="67">
        <f t="shared" si="15"/>
        <v>1.2</v>
      </c>
      <c r="AZ57" s="67">
        <f t="shared" si="16"/>
        <v>0</v>
      </c>
      <c r="BA57" s="67">
        <f t="shared" si="17"/>
        <v>0</v>
      </c>
      <c r="BB57" s="87">
        <f>Cal!H55</f>
        <v>0</v>
      </c>
    </row>
    <row r="58" spans="2:54" x14ac:dyDescent="0.3">
      <c r="B58" s="62" t="str">
        <f>NGL_Data!A56</f>
        <v>1+175</v>
      </c>
      <c r="C58" s="71">
        <f t="shared" ref="C58:H73" si="24">D58</f>
        <v>0</v>
      </c>
      <c r="D58" s="71">
        <f t="shared" si="24"/>
        <v>0</v>
      </c>
      <c r="E58" s="71">
        <f t="shared" si="24"/>
        <v>0</v>
      </c>
      <c r="F58" s="71">
        <f t="shared" si="24"/>
        <v>0</v>
      </c>
      <c r="G58" s="71">
        <f t="shared" si="24"/>
        <v>0</v>
      </c>
      <c r="H58" s="71">
        <f t="shared" si="24"/>
        <v>0</v>
      </c>
      <c r="I58" s="64">
        <f>NGL_Data!J56</f>
        <v>0</v>
      </c>
      <c r="J58" s="64">
        <f>NGL_Data!K56</f>
        <v>0</v>
      </c>
      <c r="K58" s="64">
        <f>NGL_Data!L56</f>
        <v>0</v>
      </c>
      <c r="L58" s="64">
        <f>NGL_Data!M56</f>
        <v>0</v>
      </c>
      <c r="M58" s="64">
        <f>NGL_Data!N56</f>
        <v>0</v>
      </c>
      <c r="N58" s="64">
        <f t="shared" ref="N58:S73" si="25">M58</f>
        <v>0</v>
      </c>
      <c r="O58" s="64">
        <f t="shared" si="25"/>
        <v>0</v>
      </c>
      <c r="P58" s="64">
        <f t="shared" si="25"/>
        <v>0</v>
      </c>
      <c r="Q58" s="64">
        <f t="shared" si="25"/>
        <v>0</v>
      </c>
      <c r="R58" s="64">
        <f t="shared" si="25"/>
        <v>0</v>
      </c>
      <c r="S58" s="64">
        <f t="shared" si="25"/>
        <v>0</v>
      </c>
      <c r="T58" s="66"/>
      <c r="U58" s="66"/>
      <c r="V58" s="66"/>
      <c r="W58" s="66"/>
      <c r="X58" s="66"/>
      <c r="Y58" s="72">
        <f>Cal!$J56</f>
        <v>6</v>
      </c>
      <c r="Z58" s="72">
        <f>NGL_Data!$D$6</f>
        <v>5</v>
      </c>
      <c r="AA58" s="72">
        <f>Cal!$K56</f>
        <v>6</v>
      </c>
      <c r="AB58" s="72">
        <f>Cal!$L56</f>
        <v>0</v>
      </c>
      <c r="AC58" s="72">
        <f>Cal!$M56</f>
        <v>6</v>
      </c>
      <c r="AD58" s="72">
        <f>NGL_Data!$H$6</f>
        <v>5</v>
      </c>
      <c r="AE58" s="72">
        <f>Cal!$N56</f>
        <v>6</v>
      </c>
      <c r="AF58" s="66"/>
      <c r="AG58" s="66"/>
      <c r="AH58" s="66"/>
      <c r="AI58" s="66"/>
      <c r="AJ58" s="66"/>
      <c r="AK58" s="67">
        <f t="shared" si="8"/>
        <v>0</v>
      </c>
      <c r="AL58" s="67">
        <f t="shared" si="9"/>
        <v>0</v>
      </c>
      <c r="AM58" s="67">
        <f t="shared" si="10"/>
        <v>1.2</v>
      </c>
      <c r="AN58" s="67">
        <f t="shared" si="11"/>
        <v>1.2</v>
      </c>
      <c r="AO58" s="67">
        <f t="shared" si="12"/>
        <v>0</v>
      </c>
      <c r="AP58" s="67">
        <f>Cal!O56</f>
        <v>0</v>
      </c>
      <c r="AQ58" s="67">
        <f t="shared" si="18"/>
        <v>0</v>
      </c>
      <c r="AR58" s="67">
        <f>Cal!P56</f>
        <v>0</v>
      </c>
      <c r="AS58" s="67">
        <f>Cal!Q56</f>
        <v>0</v>
      </c>
      <c r="AT58" s="67">
        <f>Cal!R56</f>
        <v>0</v>
      </c>
      <c r="AU58" s="67">
        <f t="shared" si="19"/>
        <v>0</v>
      </c>
      <c r="AV58" s="67">
        <f>Cal!S56</f>
        <v>0</v>
      </c>
      <c r="AW58" s="67">
        <f t="shared" si="13"/>
        <v>0</v>
      </c>
      <c r="AX58" s="67">
        <f t="shared" si="14"/>
        <v>1.2</v>
      </c>
      <c r="AY58" s="67">
        <f t="shared" si="15"/>
        <v>1.2</v>
      </c>
      <c r="AZ58" s="67">
        <f t="shared" si="16"/>
        <v>0</v>
      </c>
      <c r="BA58" s="67">
        <f t="shared" si="17"/>
        <v>0</v>
      </c>
      <c r="BB58" s="87">
        <f>Cal!H56</f>
        <v>0</v>
      </c>
    </row>
    <row r="59" spans="2:54" x14ac:dyDescent="0.3">
      <c r="B59" s="62" t="str">
        <f>NGL_Data!A57</f>
        <v>1+200</v>
      </c>
      <c r="C59" s="71">
        <f t="shared" si="24"/>
        <v>0</v>
      </c>
      <c r="D59" s="71">
        <f t="shared" si="24"/>
        <v>0</v>
      </c>
      <c r="E59" s="71">
        <f t="shared" si="24"/>
        <v>0</v>
      </c>
      <c r="F59" s="71">
        <f t="shared" si="24"/>
        <v>0</v>
      </c>
      <c r="G59" s="71">
        <f t="shared" si="24"/>
        <v>0</v>
      </c>
      <c r="H59" s="71">
        <f t="shared" si="24"/>
        <v>0</v>
      </c>
      <c r="I59" s="64">
        <f>NGL_Data!J57</f>
        <v>0</v>
      </c>
      <c r="J59" s="64">
        <f>NGL_Data!K57</f>
        <v>0</v>
      </c>
      <c r="K59" s="64">
        <f>NGL_Data!L57</f>
        <v>0</v>
      </c>
      <c r="L59" s="64">
        <f>NGL_Data!M57</f>
        <v>0</v>
      </c>
      <c r="M59" s="64">
        <f>NGL_Data!N57</f>
        <v>0</v>
      </c>
      <c r="N59" s="64">
        <f t="shared" si="25"/>
        <v>0</v>
      </c>
      <c r="O59" s="64">
        <f t="shared" si="25"/>
        <v>0</v>
      </c>
      <c r="P59" s="64">
        <f t="shared" si="25"/>
        <v>0</v>
      </c>
      <c r="Q59" s="64">
        <f t="shared" si="25"/>
        <v>0</v>
      </c>
      <c r="R59" s="64">
        <f t="shared" si="25"/>
        <v>0</v>
      </c>
      <c r="S59" s="64">
        <f t="shared" si="25"/>
        <v>0</v>
      </c>
      <c r="T59" s="66"/>
      <c r="U59" s="66"/>
      <c r="V59" s="66"/>
      <c r="W59" s="66"/>
      <c r="X59" s="66"/>
      <c r="Y59" s="72">
        <f>Cal!$J57</f>
        <v>6</v>
      </c>
      <c r="Z59" s="72">
        <f>NGL_Data!$D$6</f>
        <v>5</v>
      </c>
      <c r="AA59" s="72">
        <f>Cal!$K57</f>
        <v>6</v>
      </c>
      <c r="AB59" s="72">
        <f>Cal!$L57</f>
        <v>0</v>
      </c>
      <c r="AC59" s="72">
        <f>Cal!$M57</f>
        <v>6</v>
      </c>
      <c r="AD59" s="72">
        <f>NGL_Data!$H$6</f>
        <v>5</v>
      </c>
      <c r="AE59" s="72">
        <f>Cal!$N57</f>
        <v>6</v>
      </c>
      <c r="AF59" s="66"/>
      <c r="AG59" s="66"/>
      <c r="AH59" s="66"/>
      <c r="AI59" s="66"/>
      <c r="AJ59" s="66"/>
      <c r="AK59" s="67">
        <f t="shared" si="8"/>
        <v>0</v>
      </c>
      <c r="AL59" s="67">
        <f t="shared" si="9"/>
        <v>0</v>
      </c>
      <c r="AM59" s="67">
        <f t="shared" si="10"/>
        <v>1.2</v>
      </c>
      <c r="AN59" s="67">
        <f t="shared" si="11"/>
        <v>1.2</v>
      </c>
      <c r="AO59" s="67">
        <f t="shared" si="12"/>
        <v>0</v>
      </c>
      <c r="AP59" s="67">
        <f>Cal!O57</f>
        <v>0</v>
      </c>
      <c r="AQ59" s="67">
        <f t="shared" si="18"/>
        <v>0</v>
      </c>
      <c r="AR59" s="67">
        <f>Cal!P57</f>
        <v>0</v>
      </c>
      <c r="AS59" s="67">
        <f>Cal!Q57</f>
        <v>0</v>
      </c>
      <c r="AT59" s="67">
        <f>Cal!R57</f>
        <v>0</v>
      </c>
      <c r="AU59" s="67">
        <f t="shared" si="19"/>
        <v>0</v>
      </c>
      <c r="AV59" s="67">
        <f>Cal!S57</f>
        <v>0</v>
      </c>
      <c r="AW59" s="67">
        <f t="shared" si="13"/>
        <v>0</v>
      </c>
      <c r="AX59" s="67">
        <f t="shared" si="14"/>
        <v>1.2</v>
      </c>
      <c r="AY59" s="67">
        <f t="shared" si="15"/>
        <v>1.2</v>
      </c>
      <c r="AZ59" s="67">
        <f t="shared" si="16"/>
        <v>0</v>
      </c>
      <c r="BA59" s="67">
        <f t="shared" si="17"/>
        <v>0</v>
      </c>
      <c r="BB59" s="87">
        <f>Cal!H57</f>
        <v>0</v>
      </c>
    </row>
    <row r="60" spans="2:54" x14ac:dyDescent="0.3">
      <c r="B60" s="62" t="str">
        <f>NGL_Data!A58</f>
        <v>1+225</v>
      </c>
      <c r="C60" s="71">
        <f t="shared" si="24"/>
        <v>0</v>
      </c>
      <c r="D60" s="71">
        <f t="shared" si="24"/>
        <v>0</v>
      </c>
      <c r="E60" s="71">
        <f t="shared" si="24"/>
        <v>0</v>
      </c>
      <c r="F60" s="71">
        <f t="shared" si="24"/>
        <v>0</v>
      </c>
      <c r="G60" s="71">
        <f t="shared" si="24"/>
        <v>0</v>
      </c>
      <c r="H60" s="71">
        <f t="shared" si="24"/>
        <v>0</v>
      </c>
      <c r="I60" s="64">
        <f>NGL_Data!J58</f>
        <v>0</v>
      </c>
      <c r="J60" s="64">
        <f>NGL_Data!K58</f>
        <v>0</v>
      </c>
      <c r="K60" s="64">
        <f>NGL_Data!L58</f>
        <v>0</v>
      </c>
      <c r="L60" s="64">
        <f>NGL_Data!M58</f>
        <v>0</v>
      </c>
      <c r="M60" s="64">
        <f>NGL_Data!N58</f>
        <v>0</v>
      </c>
      <c r="N60" s="64">
        <f t="shared" si="25"/>
        <v>0</v>
      </c>
      <c r="O60" s="64">
        <f t="shared" si="25"/>
        <v>0</v>
      </c>
      <c r="P60" s="64">
        <f t="shared" si="25"/>
        <v>0</v>
      </c>
      <c r="Q60" s="64">
        <f t="shared" si="25"/>
        <v>0</v>
      </c>
      <c r="R60" s="64">
        <f t="shared" si="25"/>
        <v>0</v>
      </c>
      <c r="S60" s="64">
        <f t="shared" si="25"/>
        <v>0</v>
      </c>
      <c r="T60" s="66"/>
      <c r="U60" s="66"/>
      <c r="V60" s="66"/>
      <c r="W60" s="66"/>
      <c r="X60" s="66"/>
      <c r="Y60" s="72">
        <f>Cal!$J58</f>
        <v>6</v>
      </c>
      <c r="Z60" s="72">
        <f>NGL_Data!$D$6</f>
        <v>5</v>
      </c>
      <c r="AA60" s="72">
        <f>Cal!$K58</f>
        <v>6</v>
      </c>
      <c r="AB60" s="72">
        <f>Cal!$L58</f>
        <v>0</v>
      </c>
      <c r="AC60" s="72">
        <f>Cal!$M58</f>
        <v>6</v>
      </c>
      <c r="AD60" s="72">
        <f>NGL_Data!$H$6</f>
        <v>5</v>
      </c>
      <c r="AE60" s="72">
        <f>Cal!$N58</f>
        <v>6</v>
      </c>
      <c r="AF60" s="66"/>
      <c r="AG60" s="66"/>
      <c r="AH60" s="66"/>
      <c r="AI60" s="66"/>
      <c r="AJ60" s="66"/>
      <c r="AK60" s="67">
        <f t="shared" si="8"/>
        <v>0</v>
      </c>
      <c r="AL60" s="67">
        <f t="shared" si="9"/>
        <v>0</v>
      </c>
      <c r="AM60" s="67">
        <f t="shared" si="10"/>
        <v>1.2</v>
      </c>
      <c r="AN60" s="67">
        <f t="shared" si="11"/>
        <v>1.2</v>
      </c>
      <c r="AO60" s="67">
        <f t="shared" si="12"/>
        <v>0</v>
      </c>
      <c r="AP60" s="67">
        <f>Cal!O58</f>
        <v>0</v>
      </c>
      <c r="AQ60" s="67">
        <f t="shared" si="18"/>
        <v>0</v>
      </c>
      <c r="AR60" s="67">
        <f>Cal!P58</f>
        <v>0</v>
      </c>
      <c r="AS60" s="67">
        <f>Cal!Q58</f>
        <v>0</v>
      </c>
      <c r="AT60" s="67">
        <f>Cal!R58</f>
        <v>0</v>
      </c>
      <c r="AU60" s="67">
        <f t="shared" si="19"/>
        <v>0</v>
      </c>
      <c r="AV60" s="67">
        <f>Cal!S58</f>
        <v>0</v>
      </c>
      <c r="AW60" s="67">
        <f t="shared" si="13"/>
        <v>0</v>
      </c>
      <c r="AX60" s="67">
        <f t="shared" si="14"/>
        <v>1.2</v>
      </c>
      <c r="AY60" s="67">
        <f t="shared" si="15"/>
        <v>1.2</v>
      </c>
      <c r="AZ60" s="67">
        <f t="shared" si="16"/>
        <v>0</v>
      </c>
      <c r="BA60" s="67">
        <f t="shared" si="17"/>
        <v>0</v>
      </c>
      <c r="BB60" s="87">
        <f>Cal!H58</f>
        <v>0</v>
      </c>
    </row>
    <row r="61" spans="2:54" x14ac:dyDescent="0.3">
      <c r="B61" s="62" t="str">
        <f>NGL_Data!A59</f>
        <v>1+250</v>
      </c>
      <c r="C61" s="71">
        <f t="shared" si="24"/>
        <v>0</v>
      </c>
      <c r="D61" s="71">
        <f t="shared" si="24"/>
        <v>0</v>
      </c>
      <c r="E61" s="71">
        <f t="shared" si="24"/>
        <v>0</v>
      </c>
      <c r="F61" s="71">
        <f t="shared" si="24"/>
        <v>0</v>
      </c>
      <c r="G61" s="71">
        <f t="shared" si="24"/>
        <v>0</v>
      </c>
      <c r="H61" s="71">
        <f t="shared" si="24"/>
        <v>0</v>
      </c>
      <c r="I61" s="64">
        <f>NGL_Data!J59</f>
        <v>0</v>
      </c>
      <c r="J61" s="64">
        <f>NGL_Data!K59</f>
        <v>0</v>
      </c>
      <c r="K61" s="64">
        <f>NGL_Data!L59</f>
        <v>0</v>
      </c>
      <c r="L61" s="64">
        <f>NGL_Data!M59</f>
        <v>0</v>
      </c>
      <c r="M61" s="64">
        <f>NGL_Data!N59</f>
        <v>0</v>
      </c>
      <c r="N61" s="64">
        <f t="shared" si="25"/>
        <v>0</v>
      </c>
      <c r="O61" s="64">
        <f t="shared" si="25"/>
        <v>0</v>
      </c>
      <c r="P61" s="64">
        <f t="shared" si="25"/>
        <v>0</v>
      </c>
      <c r="Q61" s="64">
        <f t="shared" si="25"/>
        <v>0</v>
      </c>
      <c r="R61" s="64">
        <f t="shared" si="25"/>
        <v>0</v>
      </c>
      <c r="S61" s="64">
        <f t="shared" si="25"/>
        <v>0</v>
      </c>
      <c r="T61" s="66"/>
      <c r="U61" s="66"/>
      <c r="V61" s="66"/>
      <c r="W61" s="66"/>
      <c r="X61" s="66"/>
      <c r="Y61" s="72">
        <f>Cal!$J59</f>
        <v>6</v>
      </c>
      <c r="Z61" s="72">
        <f>NGL_Data!$D$6</f>
        <v>5</v>
      </c>
      <c r="AA61" s="72">
        <f>Cal!$K59</f>
        <v>6</v>
      </c>
      <c r="AB61" s="72">
        <f>Cal!$L59</f>
        <v>0</v>
      </c>
      <c r="AC61" s="72">
        <f>Cal!$M59</f>
        <v>6</v>
      </c>
      <c r="AD61" s="72">
        <f>NGL_Data!$H$6</f>
        <v>5</v>
      </c>
      <c r="AE61" s="72">
        <f>Cal!$N59</f>
        <v>6</v>
      </c>
      <c r="AF61" s="66"/>
      <c r="AG61" s="66"/>
      <c r="AH61" s="66"/>
      <c r="AI61" s="66"/>
      <c r="AJ61" s="66"/>
      <c r="AK61" s="67">
        <f t="shared" si="8"/>
        <v>0</v>
      </c>
      <c r="AL61" s="67">
        <f t="shared" si="9"/>
        <v>0</v>
      </c>
      <c r="AM61" s="67">
        <f t="shared" si="10"/>
        <v>1.2</v>
      </c>
      <c r="AN61" s="67">
        <f t="shared" si="11"/>
        <v>1.2</v>
      </c>
      <c r="AO61" s="67">
        <f t="shared" si="12"/>
        <v>0</v>
      </c>
      <c r="AP61" s="67">
        <f>Cal!O59</f>
        <v>0</v>
      </c>
      <c r="AQ61" s="67">
        <f t="shared" si="18"/>
        <v>0</v>
      </c>
      <c r="AR61" s="67">
        <f>Cal!P59</f>
        <v>0</v>
      </c>
      <c r="AS61" s="67">
        <f>Cal!Q59</f>
        <v>0</v>
      </c>
      <c r="AT61" s="67">
        <f>Cal!R59</f>
        <v>0</v>
      </c>
      <c r="AU61" s="67">
        <f t="shared" si="19"/>
        <v>0</v>
      </c>
      <c r="AV61" s="67">
        <f>Cal!S59</f>
        <v>0</v>
      </c>
      <c r="AW61" s="67">
        <f t="shared" si="13"/>
        <v>0</v>
      </c>
      <c r="AX61" s="67">
        <f t="shared" si="14"/>
        <v>1.2</v>
      </c>
      <c r="AY61" s="67">
        <f t="shared" si="15"/>
        <v>1.2</v>
      </c>
      <c r="AZ61" s="67">
        <f t="shared" si="16"/>
        <v>0</v>
      </c>
      <c r="BA61" s="67">
        <f t="shared" si="17"/>
        <v>0</v>
      </c>
      <c r="BB61" s="87">
        <f>Cal!H59</f>
        <v>0</v>
      </c>
    </row>
    <row r="62" spans="2:54" x14ac:dyDescent="0.3">
      <c r="B62" s="62" t="str">
        <f>NGL_Data!A60</f>
        <v>1+275</v>
      </c>
      <c r="C62" s="71">
        <f t="shared" si="24"/>
        <v>0</v>
      </c>
      <c r="D62" s="71">
        <f t="shared" si="24"/>
        <v>0</v>
      </c>
      <c r="E62" s="71">
        <f t="shared" si="24"/>
        <v>0</v>
      </c>
      <c r="F62" s="71">
        <f t="shared" si="24"/>
        <v>0</v>
      </c>
      <c r="G62" s="71">
        <f t="shared" si="24"/>
        <v>0</v>
      </c>
      <c r="H62" s="71">
        <f t="shared" si="24"/>
        <v>0</v>
      </c>
      <c r="I62" s="64">
        <f>NGL_Data!J60</f>
        <v>0</v>
      </c>
      <c r="J62" s="64">
        <f>NGL_Data!K60</f>
        <v>0</v>
      </c>
      <c r="K62" s="64">
        <f>NGL_Data!L60</f>
        <v>0</v>
      </c>
      <c r="L62" s="64">
        <f>NGL_Data!M60</f>
        <v>0</v>
      </c>
      <c r="M62" s="64">
        <f>NGL_Data!N60</f>
        <v>0</v>
      </c>
      <c r="N62" s="64">
        <f t="shared" si="25"/>
        <v>0</v>
      </c>
      <c r="O62" s="64">
        <f t="shared" si="25"/>
        <v>0</v>
      </c>
      <c r="P62" s="64">
        <f t="shared" si="25"/>
        <v>0</v>
      </c>
      <c r="Q62" s="64">
        <f t="shared" si="25"/>
        <v>0</v>
      </c>
      <c r="R62" s="64">
        <f t="shared" si="25"/>
        <v>0</v>
      </c>
      <c r="S62" s="64">
        <f t="shared" si="25"/>
        <v>0</v>
      </c>
      <c r="T62" s="66"/>
      <c r="U62" s="66"/>
      <c r="V62" s="66"/>
      <c r="W62" s="66"/>
      <c r="X62" s="66"/>
      <c r="Y62" s="72">
        <f>Cal!$J60</f>
        <v>6</v>
      </c>
      <c r="Z62" s="72">
        <f>NGL_Data!$D$6</f>
        <v>5</v>
      </c>
      <c r="AA62" s="72">
        <f>Cal!$K60</f>
        <v>6</v>
      </c>
      <c r="AB62" s="72">
        <f>Cal!$L60</f>
        <v>0</v>
      </c>
      <c r="AC62" s="72">
        <f>Cal!$M60</f>
        <v>6</v>
      </c>
      <c r="AD62" s="72">
        <f>NGL_Data!$H$6</f>
        <v>5</v>
      </c>
      <c r="AE62" s="72">
        <f>Cal!$N60</f>
        <v>6</v>
      </c>
      <c r="AF62" s="66"/>
      <c r="AG62" s="66"/>
      <c r="AH62" s="66"/>
      <c r="AI62" s="66"/>
      <c r="AJ62" s="66"/>
      <c r="AK62" s="67">
        <f t="shared" si="8"/>
        <v>0</v>
      </c>
      <c r="AL62" s="67">
        <f t="shared" si="9"/>
        <v>0</v>
      </c>
      <c r="AM62" s="67">
        <f t="shared" si="10"/>
        <v>1.2</v>
      </c>
      <c r="AN62" s="67">
        <f t="shared" si="11"/>
        <v>1.2</v>
      </c>
      <c r="AO62" s="67">
        <f t="shared" si="12"/>
        <v>0</v>
      </c>
      <c r="AP62" s="67">
        <f>Cal!O60</f>
        <v>0</v>
      </c>
      <c r="AQ62" s="67">
        <f t="shared" si="18"/>
        <v>0</v>
      </c>
      <c r="AR62" s="67">
        <f>Cal!P60</f>
        <v>0</v>
      </c>
      <c r="AS62" s="67">
        <f>Cal!Q60</f>
        <v>0</v>
      </c>
      <c r="AT62" s="67">
        <f>Cal!R60</f>
        <v>0</v>
      </c>
      <c r="AU62" s="67">
        <f t="shared" si="19"/>
        <v>0</v>
      </c>
      <c r="AV62" s="67">
        <f>Cal!S60</f>
        <v>0</v>
      </c>
      <c r="AW62" s="67">
        <f t="shared" si="13"/>
        <v>0</v>
      </c>
      <c r="AX62" s="67">
        <f t="shared" si="14"/>
        <v>1.2</v>
      </c>
      <c r="AY62" s="67">
        <f t="shared" si="15"/>
        <v>1.2</v>
      </c>
      <c r="AZ62" s="67">
        <f t="shared" si="16"/>
        <v>0</v>
      </c>
      <c r="BA62" s="67">
        <f t="shared" si="17"/>
        <v>0</v>
      </c>
      <c r="BB62" s="87">
        <f>Cal!H60</f>
        <v>0</v>
      </c>
    </row>
    <row r="63" spans="2:54" x14ac:dyDescent="0.3">
      <c r="B63" s="62" t="str">
        <f>NGL_Data!A61</f>
        <v>1+300</v>
      </c>
      <c r="C63" s="71">
        <f t="shared" si="24"/>
        <v>0</v>
      </c>
      <c r="D63" s="71">
        <f t="shared" si="24"/>
        <v>0</v>
      </c>
      <c r="E63" s="71">
        <f t="shared" si="24"/>
        <v>0</v>
      </c>
      <c r="F63" s="71">
        <f t="shared" si="24"/>
        <v>0</v>
      </c>
      <c r="G63" s="71">
        <f t="shared" si="24"/>
        <v>0</v>
      </c>
      <c r="H63" s="71">
        <f t="shared" si="24"/>
        <v>0</v>
      </c>
      <c r="I63" s="64">
        <f>NGL_Data!J61</f>
        <v>0</v>
      </c>
      <c r="J63" s="64">
        <f>NGL_Data!K61</f>
        <v>0</v>
      </c>
      <c r="K63" s="64">
        <f>NGL_Data!L61</f>
        <v>0</v>
      </c>
      <c r="L63" s="64">
        <f>NGL_Data!M61</f>
        <v>0</v>
      </c>
      <c r="M63" s="64">
        <f>NGL_Data!N61</f>
        <v>0</v>
      </c>
      <c r="N63" s="64">
        <f t="shared" si="25"/>
        <v>0</v>
      </c>
      <c r="O63" s="64">
        <f t="shared" si="25"/>
        <v>0</v>
      </c>
      <c r="P63" s="64">
        <f t="shared" si="25"/>
        <v>0</v>
      </c>
      <c r="Q63" s="64">
        <f t="shared" si="25"/>
        <v>0</v>
      </c>
      <c r="R63" s="64">
        <f t="shared" si="25"/>
        <v>0</v>
      </c>
      <c r="S63" s="64">
        <f t="shared" si="25"/>
        <v>0</v>
      </c>
      <c r="T63" s="66"/>
      <c r="U63" s="66"/>
      <c r="V63" s="66"/>
      <c r="W63" s="66"/>
      <c r="X63" s="66"/>
      <c r="Y63" s="72">
        <f>Cal!$J61</f>
        <v>6</v>
      </c>
      <c r="Z63" s="72">
        <f>NGL_Data!$D$6</f>
        <v>5</v>
      </c>
      <c r="AA63" s="72">
        <f>Cal!$K61</f>
        <v>6</v>
      </c>
      <c r="AB63" s="72">
        <f>Cal!$L61</f>
        <v>0</v>
      </c>
      <c r="AC63" s="72">
        <f>Cal!$M61</f>
        <v>6</v>
      </c>
      <c r="AD63" s="72">
        <f>NGL_Data!$H$6</f>
        <v>5</v>
      </c>
      <c r="AE63" s="72">
        <f>Cal!$N61</f>
        <v>6</v>
      </c>
      <c r="AF63" s="66"/>
      <c r="AG63" s="66"/>
      <c r="AH63" s="66"/>
      <c r="AI63" s="66"/>
      <c r="AJ63" s="66"/>
      <c r="AK63" s="67">
        <f t="shared" si="8"/>
        <v>0</v>
      </c>
      <c r="AL63" s="67">
        <f t="shared" si="9"/>
        <v>0</v>
      </c>
      <c r="AM63" s="67">
        <f t="shared" si="10"/>
        <v>1.2</v>
      </c>
      <c r="AN63" s="67">
        <f t="shared" si="11"/>
        <v>1.2</v>
      </c>
      <c r="AO63" s="67">
        <f t="shared" si="12"/>
        <v>0</v>
      </c>
      <c r="AP63" s="67">
        <f>Cal!O61</f>
        <v>0</v>
      </c>
      <c r="AQ63" s="67">
        <f t="shared" si="18"/>
        <v>0</v>
      </c>
      <c r="AR63" s="67">
        <f>Cal!P61</f>
        <v>0</v>
      </c>
      <c r="AS63" s="67">
        <f>Cal!Q61</f>
        <v>0</v>
      </c>
      <c r="AT63" s="67">
        <f>Cal!R61</f>
        <v>0</v>
      </c>
      <c r="AU63" s="67">
        <f t="shared" si="19"/>
        <v>0</v>
      </c>
      <c r="AV63" s="67">
        <f>Cal!S61</f>
        <v>0</v>
      </c>
      <c r="AW63" s="67">
        <f t="shared" si="13"/>
        <v>0</v>
      </c>
      <c r="AX63" s="67">
        <f t="shared" si="14"/>
        <v>1.2</v>
      </c>
      <c r="AY63" s="67">
        <f t="shared" si="15"/>
        <v>1.2</v>
      </c>
      <c r="AZ63" s="67">
        <f t="shared" si="16"/>
        <v>0</v>
      </c>
      <c r="BA63" s="67">
        <f t="shared" si="17"/>
        <v>0</v>
      </c>
      <c r="BB63" s="87">
        <f>Cal!H61</f>
        <v>0</v>
      </c>
    </row>
    <row r="64" spans="2:54" x14ac:dyDescent="0.3">
      <c r="B64" s="62" t="str">
        <f>NGL_Data!A62</f>
        <v>1+325</v>
      </c>
      <c r="C64" s="71">
        <f t="shared" si="24"/>
        <v>0</v>
      </c>
      <c r="D64" s="71">
        <f t="shared" si="24"/>
        <v>0</v>
      </c>
      <c r="E64" s="71">
        <f t="shared" si="24"/>
        <v>0</v>
      </c>
      <c r="F64" s="71">
        <f t="shared" si="24"/>
        <v>0</v>
      </c>
      <c r="G64" s="71">
        <f t="shared" si="24"/>
        <v>0</v>
      </c>
      <c r="H64" s="71">
        <f t="shared" si="24"/>
        <v>0</v>
      </c>
      <c r="I64" s="64">
        <f>NGL_Data!J62</f>
        <v>0</v>
      </c>
      <c r="J64" s="64">
        <f>NGL_Data!K62</f>
        <v>0</v>
      </c>
      <c r="K64" s="64">
        <f>NGL_Data!L62</f>
        <v>0</v>
      </c>
      <c r="L64" s="64">
        <f>NGL_Data!M62</f>
        <v>0</v>
      </c>
      <c r="M64" s="64">
        <f>NGL_Data!N62</f>
        <v>0</v>
      </c>
      <c r="N64" s="64">
        <f t="shared" si="25"/>
        <v>0</v>
      </c>
      <c r="O64" s="64">
        <f t="shared" si="25"/>
        <v>0</v>
      </c>
      <c r="P64" s="64">
        <f t="shared" si="25"/>
        <v>0</v>
      </c>
      <c r="Q64" s="64">
        <f t="shared" si="25"/>
        <v>0</v>
      </c>
      <c r="R64" s="64">
        <f t="shared" si="25"/>
        <v>0</v>
      </c>
      <c r="S64" s="64">
        <f t="shared" si="25"/>
        <v>0</v>
      </c>
      <c r="T64" s="66"/>
      <c r="U64" s="66"/>
      <c r="V64" s="66"/>
      <c r="W64" s="66"/>
      <c r="X64" s="66"/>
      <c r="Y64" s="72">
        <f>Cal!$J62</f>
        <v>6</v>
      </c>
      <c r="Z64" s="72">
        <f>NGL_Data!$D$6</f>
        <v>5</v>
      </c>
      <c r="AA64" s="72">
        <f>Cal!$K62</f>
        <v>6</v>
      </c>
      <c r="AB64" s="72">
        <f>Cal!$L62</f>
        <v>0</v>
      </c>
      <c r="AC64" s="72">
        <f>Cal!$M62</f>
        <v>6</v>
      </c>
      <c r="AD64" s="72">
        <f>NGL_Data!$H$6</f>
        <v>5</v>
      </c>
      <c r="AE64" s="72">
        <f>Cal!$N62</f>
        <v>6</v>
      </c>
      <c r="AF64" s="66"/>
      <c r="AG64" s="66"/>
      <c r="AH64" s="66"/>
      <c r="AI64" s="66"/>
      <c r="AJ64" s="66"/>
      <c r="AK64" s="67">
        <f t="shared" si="8"/>
        <v>0</v>
      </c>
      <c r="AL64" s="67">
        <f t="shared" si="9"/>
        <v>0</v>
      </c>
      <c r="AM64" s="67">
        <f t="shared" si="10"/>
        <v>1.2</v>
      </c>
      <c r="AN64" s="67">
        <f t="shared" si="11"/>
        <v>1.2</v>
      </c>
      <c r="AO64" s="67">
        <f t="shared" si="12"/>
        <v>0</v>
      </c>
      <c r="AP64" s="67">
        <f>Cal!O62</f>
        <v>0</v>
      </c>
      <c r="AQ64" s="67">
        <f t="shared" si="18"/>
        <v>0</v>
      </c>
      <c r="AR64" s="67">
        <f>Cal!P62</f>
        <v>0</v>
      </c>
      <c r="AS64" s="67">
        <f>Cal!Q62</f>
        <v>0</v>
      </c>
      <c r="AT64" s="67">
        <f>Cal!R62</f>
        <v>0</v>
      </c>
      <c r="AU64" s="67">
        <f t="shared" si="19"/>
        <v>0</v>
      </c>
      <c r="AV64" s="67">
        <f>Cal!S62</f>
        <v>0</v>
      </c>
      <c r="AW64" s="67">
        <f t="shared" si="13"/>
        <v>0</v>
      </c>
      <c r="AX64" s="67">
        <f t="shared" si="14"/>
        <v>1.2</v>
      </c>
      <c r="AY64" s="67">
        <f t="shared" si="15"/>
        <v>1.2</v>
      </c>
      <c r="AZ64" s="67">
        <f t="shared" si="16"/>
        <v>0</v>
      </c>
      <c r="BA64" s="67">
        <f t="shared" si="17"/>
        <v>0</v>
      </c>
      <c r="BB64" s="87">
        <f>Cal!H62</f>
        <v>0</v>
      </c>
    </row>
    <row r="65" spans="2:54" x14ac:dyDescent="0.3">
      <c r="B65" s="62" t="str">
        <f>NGL_Data!A63</f>
        <v>1+350</v>
      </c>
      <c r="C65" s="71">
        <f t="shared" si="24"/>
        <v>0</v>
      </c>
      <c r="D65" s="71">
        <f t="shared" si="24"/>
        <v>0</v>
      </c>
      <c r="E65" s="71">
        <f t="shared" si="24"/>
        <v>0</v>
      </c>
      <c r="F65" s="71">
        <f t="shared" si="24"/>
        <v>0</v>
      </c>
      <c r="G65" s="71">
        <f t="shared" si="24"/>
        <v>0</v>
      </c>
      <c r="H65" s="71">
        <f t="shared" si="24"/>
        <v>0</v>
      </c>
      <c r="I65" s="64">
        <f>NGL_Data!J63</f>
        <v>0</v>
      </c>
      <c r="J65" s="64">
        <f>NGL_Data!K63</f>
        <v>0</v>
      </c>
      <c r="K65" s="64">
        <f>NGL_Data!L63</f>
        <v>0</v>
      </c>
      <c r="L65" s="64">
        <f>NGL_Data!M63</f>
        <v>0</v>
      </c>
      <c r="M65" s="64">
        <f>NGL_Data!N63</f>
        <v>0</v>
      </c>
      <c r="N65" s="64">
        <f t="shared" si="25"/>
        <v>0</v>
      </c>
      <c r="O65" s="64">
        <f t="shared" si="25"/>
        <v>0</v>
      </c>
      <c r="P65" s="64">
        <f t="shared" si="25"/>
        <v>0</v>
      </c>
      <c r="Q65" s="64">
        <f t="shared" si="25"/>
        <v>0</v>
      </c>
      <c r="R65" s="64">
        <f t="shared" si="25"/>
        <v>0</v>
      </c>
      <c r="S65" s="64">
        <f t="shared" si="25"/>
        <v>0</v>
      </c>
      <c r="T65" s="66"/>
      <c r="U65" s="66"/>
      <c r="V65" s="66"/>
      <c r="W65" s="66"/>
      <c r="X65" s="66"/>
      <c r="Y65" s="72">
        <f>Cal!$J63</f>
        <v>6</v>
      </c>
      <c r="Z65" s="72">
        <f>NGL_Data!$D$6</f>
        <v>5</v>
      </c>
      <c r="AA65" s="72">
        <f>Cal!$K63</f>
        <v>6</v>
      </c>
      <c r="AB65" s="72">
        <f>Cal!$L63</f>
        <v>0</v>
      </c>
      <c r="AC65" s="72">
        <f>Cal!$M63</f>
        <v>6</v>
      </c>
      <c r="AD65" s="72">
        <f>NGL_Data!$H$6</f>
        <v>5</v>
      </c>
      <c r="AE65" s="72">
        <f>Cal!$N63</f>
        <v>6</v>
      </c>
      <c r="AF65" s="66"/>
      <c r="AG65" s="66"/>
      <c r="AH65" s="66"/>
      <c r="AI65" s="66"/>
      <c r="AJ65" s="66"/>
      <c r="AK65" s="67">
        <f t="shared" si="8"/>
        <v>0</v>
      </c>
      <c r="AL65" s="67">
        <f t="shared" si="9"/>
        <v>0</v>
      </c>
      <c r="AM65" s="67">
        <f t="shared" si="10"/>
        <v>1.2</v>
      </c>
      <c r="AN65" s="67">
        <f t="shared" si="11"/>
        <v>1.2</v>
      </c>
      <c r="AO65" s="67">
        <f t="shared" si="12"/>
        <v>0</v>
      </c>
      <c r="AP65" s="67">
        <f>Cal!O63</f>
        <v>0</v>
      </c>
      <c r="AQ65" s="67">
        <f t="shared" si="18"/>
        <v>0</v>
      </c>
      <c r="AR65" s="67">
        <f>Cal!P63</f>
        <v>0</v>
      </c>
      <c r="AS65" s="67">
        <f>Cal!Q63</f>
        <v>0</v>
      </c>
      <c r="AT65" s="67">
        <f>Cal!R63</f>
        <v>0</v>
      </c>
      <c r="AU65" s="67">
        <f t="shared" si="19"/>
        <v>0</v>
      </c>
      <c r="AV65" s="67">
        <f>Cal!S63</f>
        <v>0</v>
      </c>
      <c r="AW65" s="67">
        <f t="shared" si="13"/>
        <v>0</v>
      </c>
      <c r="AX65" s="67">
        <f t="shared" si="14"/>
        <v>1.2</v>
      </c>
      <c r="AY65" s="67">
        <f t="shared" si="15"/>
        <v>1.2</v>
      </c>
      <c r="AZ65" s="67">
        <f t="shared" si="16"/>
        <v>0</v>
      </c>
      <c r="BA65" s="67">
        <f t="shared" si="17"/>
        <v>0</v>
      </c>
      <c r="BB65" s="87">
        <f>Cal!H63</f>
        <v>0</v>
      </c>
    </row>
    <row r="66" spans="2:54" x14ac:dyDescent="0.3">
      <c r="B66" s="62" t="str">
        <f>NGL_Data!A64</f>
        <v>1+375</v>
      </c>
      <c r="C66" s="71">
        <f t="shared" si="24"/>
        <v>0</v>
      </c>
      <c r="D66" s="71">
        <f t="shared" si="24"/>
        <v>0</v>
      </c>
      <c r="E66" s="71">
        <f t="shared" si="24"/>
        <v>0</v>
      </c>
      <c r="F66" s="71">
        <f t="shared" si="24"/>
        <v>0</v>
      </c>
      <c r="G66" s="71">
        <f t="shared" si="24"/>
        <v>0</v>
      </c>
      <c r="H66" s="71">
        <f t="shared" si="24"/>
        <v>0</v>
      </c>
      <c r="I66" s="64">
        <f>NGL_Data!J64</f>
        <v>0</v>
      </c>
      <c r="J66" s="64">
        <f>NGL_Data!K64</f>
        <v>0</v>
      </c>
      <c r="K66" s="64">
        <f>NGL_Data!L64</f>
        <v>0</v>
      </c>
      <c r="L66" s="64">
        <f>NGL_Data!M64</f>
        <v>0</v>
      </c>
      <c r="M66" s="64">
        <f>NGL_Data!N64</f>
        <v>0</v>
      </c>
      <c r="N66" s="64">
        <f t="shared" si="25"/>
        <v>0</v>
      </c>
      <c r="O66" s="64">
        <f t="shared" si="25"/>
        <v>0</v>
      </c>
      <c r="P66" s="64">
        <f t="shared" si="25"/>
        <v>0</v>
      </c>
      <c r="Q66" s="64">
        <f t="shared" si="25"/>
        <v>0</v>
      </c>
      <c r="R66" s="64">
        <f t="shared" si="25"/>
        <v>0</v>
      </c>
      <c r="S66" s="64">
        <f t="shared" si="25"/>
        <v>0</v>
      </c>
      <c r="T66" s="66"/>
      <c r="U66" s="66"/>
      <c r="V66" s="66"/>
      <c r="W66" s="66"/>
      <c r="X66" s="66"/>
      <c r="Y66" s="72">
        <f>Cal!$J64</f>
        <v>6</v>
      </c>
      <c r="Z66" s="72">
        <f>NGL_Data!$D$6</f>
        <v>5</v>
      </c>
      <c r="AA66" s="72">
        <f>Cal!$K64</f>
        <v>6</v>
      </c>
      <c r="AB66" s="72">
        <f>Cal!$L64</f>
        <v>0</v>
      </c>
      <c r="AC66" s="72">
        <f>Cal!$M64</f>
        <v>6</v>
      </c>
      <c r="AD66" s="72">
        <f>NGL_Data!$H$6</f>
        <v>5</v>
      </c>
      <c r="AE66" s="72">
        <f>Cal!$N64</f>
        <v>6</v>
      </c>
      <c r="AF66" s="66"/>
      <c r="AG66" s="66"/>
      <c r="AH66" s="66"/>
      <c r="AI66" s="66"/>
      <c r="AJ66" s="66"/>
      <c r="AK66" s="67">
        <f t="shared" si="8"/>
        <v>0</v>
      </c>
      <c r="AL66" s="67">
        <f t="shared" si="9"/>
        <v>0</v>
      </c>
      <c r="AM66" s="67">
        <f t="shared" si="10"/>
        <v>1.2</v>
      </c>
      <c r="AN66" s="67">
        <f t="shared" si="11"/>
        <v>1.2</v>
      </c>
      <c r="AO66" s="67">
        <f t="shared" si="12"/>
        <v>0</v>
      </c>
      <c r="AP66" s="67">
        <f>Cal!O64</f>
        <v>0</v>
      </c>
      <c r="AQ66" s="67">
        <f t="shared" si="18"/>
        <v>0</v>
      </c>
      <c r="AR66" s="67">
        <f>Cal!P64</f>
        <v>0</v>
      </c>
      <c r="AS66" s="67">
        <f>Cal!Q64</f>
        <v>0</v>
      </c>
      <c r="AT66" s="67">
        <f>Cal!R64</f>
        <v>0</v>
      </c>
      <c r="AU66" s="67">
        <f t="shared" si="19"/>
        <v>0</v>
      </c>
      <c r="AV66" s="67">
        <f>Cal!S64</f>
        <v>0</v>
      </c>
      <c r="AW66" s="67">
        <f t="shared" si="13"/>
        <v>0</v>
      </c>
      <c r="AX66" s="67">
        <f t="shared" si="14"/>
        <v>1.2</v>
      </c>
      <c r="AY66" s="67">
        <f t="shared" si="15"/>
        <v>1.2</v>
      </c>
      <c r="AZ66" s="67">
        <f t="shared" si="16"/>
        <v>0</v>
      </c>
      <c r="BA66" s="67">
        <f t="shared" si="17"/>
        <v>0</v>
      </c>
      <c r="BB66" s="87">
        <f>Cal!H64</f>
        <v>0</v>
      </c>
    </row>
    <row r="67" spans="2:54" x14ac:dyDescent="0.3">
      <c r="B67" s="62" t="str">
        <f>NGL_Data!A65</f>
        <v>1+400</v>
      </c>
      <c r="C67" s="71">
        <f t="shared" si="24"/>
        <v>0</v>
      </c>
      <c r="D67" s="71">
        <f t="shared" si="24"/>
        <v>0</v>
      </c>
      <c r="E67" s="71">
        <f t="shared" si="24"/>
        <v>0</v>
      </c>
      <c r="F67" s="71">
        <f t="shared" si="24"/>
        <v>0</v>
      </c>
      <c r="G67" s="71">
        <f t="shared" si="24"/>
        <v>0</v>
      </c>
      <c r="H67" s="71">
        <f t="shared" si="24"/>
        <v>0</v>
      </c>
      <c r="I67" s="64">
        <f>NGL_Data!J65</f>
        <v>0</v>
      </c>
      <c r="J67" s="64">
        <f>NGL_Data!K65</f>
        <v>0</v>
      </c>
      <c r="K67" s="64">
        <f>NGL_Data!L65</f>
        <v>0</v>
      </c>
      <c r="L67" s="64">
        <f>NGL_Data!M65</f>
        <v>0</v>
      </c>
      <c r="M67" s="64">
        <f>NGL_Data!N65</f>
        <v>0</v>
      </c>
      <c r="N67" s="64">
        <f t="shared" si="25"/>
        <v>0</v>
      </c>
      <c r="O67" s="64">
        <f t="shared" si="25"/>
        <v>0</v>
      </c>
      <c r="P67" s="64">
        <f t="shared" si="25"/>
        <v>0</v>
      </c>
      <c r="Q67" s="64">
        <f t="shared" si="25"/>
        <v>0</v>
      </c>
      <c r="R67" s="64">
        <f t="shared" si="25"/>
        <v>0</v>
      </c>
      <c r="S67" s="64">
        <f t="shared" si="25"/>
        <v>0</v>
      </c>
      <c r="T67" s="66"/>
      <c r="U67" s="66"/>
      <c r="V67" s="66"/>
      <c r="W67" s="66"/>
      <c r="X67" s="66"/>
      <c r="Y67" s="72">
        <f>Cal!$J65</f>
        <v>6</v>
      </c>
      <c r="Z67" s="72">
        <f>NGL_Data!$D$6</f>
        <v>5</v>
      </c>
      <c r="AA67" s="72">
        <f>Cal!$K65</f>
        <v>6</v>
      </c>
      <c r="AB67" s="72">
        <f>Cal!$L65</f>
        <v>0</v>
      </c>
      <c r="AC67" s="72">
        <f>Cal!$M65</f>
        <v>6</v>
      </c>
      <c r="AD67" s="72">
        <f>NGL_Data!$H$6</f>
        <v>5</v>
      </c>
      <c r="AE67" s="72">
        <f>Cal!$N65</f>
        <v>6</v>
      </c>
      <c r="AF67" s="66"/>
      <c r="AG67" s="66"/>
      <c r="AH67" s="66"/>
      <c r="AI67" s="66"/>
      <c r="AJ67" s="66"/>
      <c r="AK67" s="67">
        <f t="shared" si="8"/>
        <v>0</v>
      </c>
      <c r="AL67" s="67">
        <f t="shared" si="9"/>
        <v>0</v>
      </c>
      <c r="AM67" s="67">
        <f t="shared" si="10"/>
        <v>1.2</v>
      </c>
      <c r="AN67" s="67">
        <f t="shared" si="11"/>
        <v>1.2</v>
      </c>
      <c r="AO67" s="67">
        <f t="shared" si="12"/>
        <v>0</v>
      </c>
      <c r="AP67" s="67">
        <f>Cal!O65</f>
        <v>0</v>
      </c>
      <c r="AQ67" s="67">
        <f t="shared" si="18"/>
        <v>0</v>
      </c>
      <c r="AR67" s="67">
        <f>Cal!P65</f>
        <v>0</v>
      </c>
      <c r="AS67" s="67">
        <f>Cal!Q65</f>
        <v>0</v>
      </c>
      <c r="AT67" s="67">
        <f>Cal!R65</f>
        <v>0</v>
      </c>
      <c r="AU67" s="67">
        <f t="shared" si="19"/>
        <v>0</v>
      </c>
      <c r="AV67" s="67">
        <f>Cal!S65</f>
        <v>0</v>
      </c>
      <c r="AW67" s="67">
        <f t="shared" si="13"/>
        <v>0</v>
      </c>
      <c r="AX67" s="67">
        <f t="shared" si="14"/>
        <v>1.2</v>
      </c>
      <c r="AY67" s="67">
        <f t="shared" si="15"/>
        <v>1.2</v>
      </c>
      <c r="AZ67" s="67">
        <f t="shared" si="16"/>
        <v>0</v>
      </c>
      <c r="BA67" s="67">
        <f t="shared" si="17"/>
        <v>0</v>
      </c>
      <c r="BB67" s="87">
        <f>Cal!H65</f>
        <v>0</v>
      </c>
    </row>
    <row r="68" spans="2:54" x14ac:dyDescent="0.3">
      <c r="B68" s="62" t="str">
        <f>NGL_Data!A66</f>
        <v>1+425</v>
      </c>
      <c r="C68" s="71">
        <f t="shared" si="24"/>
        <v>0</v>
      </c>
      <c r="D68" s="71">
        <f t="shared" si="24"/>
        <v>0</v>
      </c>
      <c r="E68" s="71">
        <f t="shared" si="24"/>
        <v>0</v>
      </c>
      <c r="F68" s="71">
        <f t="shared" si="24"/>
        <v>0</v>
      </c>
      <c r="G68" s="71">
        <f t="shared" si="24"/>
        <v>0</v>
      </c>
      <c r="H68" s="71">
        <f t="shared" si="24"/>
        <v>0</v>
      </c>
      <c r="I68" s="64">
        <f>NGL_Data!J66</f>
        <v>0</v>
      </c>
      <c r="J68" s="64">
        <f>NGL_Data!K66</f>
        <v>0</v>
      </c>
      <c r="K68" s="64">
        <f>NGL_Data!L66</f>
        <v>0</v>
      </c>
      <c r="L68" s="64">
        <f>NGL_Data!M66</f>
        <v>0</v>
      </c>
      <c r="M68" s="64">
        <f>NGL_Data!N66</f>
        <v>0</v>
      </c>
      <c r="N68" s="64">
        <f t="shared" si="25"/>
        <v>0</v>
      </c>
      <c r="O68" s="64">
        <f t="shared" si="25"/>
        <v>0</v>
      </c>
      <c r="P68" s="64">
        <f t="shared" si="25"/>
        <v>0</v>
      </c>
      <c r="Q68" s="64">
        <f t="shared" si="25"/>
        <v>0</v>
      </c>
      <c r="R68" s="64">
        <f t="shared" si="25"/>
        <v>0</v>
      </c>
      <c r="S68" s="64">
        <f t="shared" si="25"/>
        <v>0</v>
      </c>
      <c r="T68" s="66"/>
      <c r="U68" s="66"/>
      <c r="V68" s="66"/>
      <c r="W68" s="66"/>
      <c r="X68" s="66"/>
      <c r="Y68" s="72">
        <f>Cal!$J66</f>
        <v>6</v>
      </c>
      <c r="Z68" s="72">
        <f>NGL_Data!$D$6</f>
        <v>5</v>
      </c>
      <c r="AA68" s="72">
        <f>Cal!$K66</f>
        <v>6</v>
      </c>
      <c r="AB68" s="72">
        <f>Cal!$L66</f>
        <v>0</v>
      </c>
      <c r="AC68" s="72">
        <f>Cal!$M66</f>
        <v>6</v>
      </c>
      <c r="AD68" s="72">
        <f>NGL_Data!$H$6</f>
        <v>5</v>
      </c>
      <c r="AE68" s="72">
        <f>Cal!$N66</f>
        <v>6</v>
      </c>
      <c r="AF68" s="66"/>
      <c r="AG68" s="66"/>
      <c r="AH68" s="66"/>
      <c r="AI68" s="66"/>
      <c r="AJ68" s="66"/>
      <c r="AK68" s="67">
        <f t="shared" si="8"/>
        <v>0</v>
      </c>
      <c r="AL68" s="67">
        <f t="shared" si="9"/>
        <v>0</v>
      </c>
      <c r="AM68" s="67">
        <f t="shared" si="10"/>
        <v>1.2</v>
      </c>
      <c r="AN68" s="67">
        <f t="shared" si="11"/>
        <v>1.2</v>
      </c>
      <c r="AO68" s="67">
        <f t="shared" si="12"/>
        <v>0</v>
      </c>
      <c r="AP68" s="67">
        <f>Cal!O66</f>
        <v>0</v>
      </c>
      <c r="AQ68" s="67">
        <f t="shared" si="18"/>
        <v>0</v>
      </c>
      <c r="AR68" s="67">
        <f>Cal!P66</f>
        <v>0</v>
      </c>
      <c r="AS68" s="67">
        <f>Cal!Q66</f>
        <v>0</v>
      </c>
      <c r="AT68" s="67">
        <f>Cal!R66</f>
        <v>0</v>
      </c>
      <c r="AU68" s="67">
        <f t="shared" si="19"/>
        <v>0</v>
      </c>
      <c r="AV68" s="67">
        <f>Cal!S66</f>
        <v>0</v>
      </c>
      <c r="AW68" s="67">
        <f t="shared" si="13"/>
        <v>0</v>
      </c>
      <c r="AX68" s="67">
        <f t="shared" si="14"/>
        <v>1.2</v>
      </c>
      <c r="AY68" s="67">
        <f t="shared" si="15"/>
        <v>1.2</v>
      </c>
      <c r="AZ68" s="67">
        <f t="shared" si="16"/>
        <v>0</v>
      </c>
      <c r="BA68" s="67">
        <f t="shared" si="17"/>
        <v>0</v>
      </c>
      <c r="BB68" s="87">
        <f>Cal!H66</f>
        <v>0</v>
      </c>
    </row>
    <row r="69" spans="2:54" x14ac:dyDescent="0.3">
      <c r="B69" s="62" t="str">
        <f>NGL_Data!A67</f>
        <v>1+450</v>
      </c>
      <c r="C69" s="71">
        <f t="shared" si="24"/>
        <v>0</v>
      </c>
      <c r="D69" s="71">
        <f t="shared" si="24"/>
        <v>0</v>
      </c>
      <c r="E69" s="71">
        <f t="shared" si="24"/>
        <v>0</v>
      </c>
      <c r="F69" s="71">
        <f t="shared" si="24"/>
        <v>0</v>
      </c>
      <c r="G69" s="71">
        <f t="shared" si="24"/>
        <v>0</v>
      </c>
      <c r="H69" s="71">
        <f t="shared" si="24"/>
        <v>0</v>
      </c>
      <c r="I69" s="64">
        <f>NGL_Data!J67</f>
        <v>0</v>
      </c>
      <c r="J69" s="64">
        <f>NGL_Data!K67</f>
        <v>0</v>
      </c>
      <c r="K69" s="64">
        <f>NGL_Data!L67</f>
        <v>0</v>
      </c>
      <c r="L69" s="64">
        <f>NGL_Data!M67</f>
        <v>0</v>
      </c>
      <c r="M69" s="64">
        <f>NGL_Data!N67</f>
        <v>0</v>
      </c>
      <c r="N69" s="64">
        <f t="shared" si="25"/>
        <v>0</v>
      </c>
      <c r="O69" s="64">
        <f t="shared" si="25"/>
        <v>0</v>
      </c>
      <c r="P69" s="64">
        <f t="shared" si="25"/>
        <v>0</v>
      </c>
      <c r="Q69" s="64">
        <f t="shared" si="25"/>
        <v>0</v>
      </c>
      <c r="R69" s="64">
        <f t="shared" si="25"/>
        <v>0</v>
      </c>
      <c r="S69" s="64">
        <f t="shared" si="25"/>
        <v>0</v>
      </c>
      <c r="T69" s="66"/>
      <c r="U69" s="66"/>
      <c r="V69" s="66"/>
      <c r="W69" s="66"/>
      <c r="X69" s="66"/>
      <c r="Y69" s="72">
        <f>Cal!$J67</f>
        <v>6</v>
      </c>
      <c r="Z69" s="72">
        <f>NGL_Data!$D$6</f>
        <v>5</v>
      </c>
      <c r="AA69" s="72">
        <f>Cal!$K67</f>
        <v>6</v>
      </c>
      <c r="AB69" s="72">
        <f>Cal!$L67</f>
        <v>0</v>
      </c>
      <c r="AC69" s="72">
        <f>Cal!$M67</f>
        <v>6</v>
      </c>
      <c r="AD69" s="72">
        <f>NGL_Data!$H$6</f>
        <v>5</v>
      </c>
      <c r="AE69" s="72">
        <f>Cal!$N67</f>
        <v>6</v>
      </c>
      <c r="AF69" s="66"/>
      <c r="AG69" s="66"/>
      <c r="AH69" s="66"/>
      <c r="AI69" s="66"/>
      <c r="AJ69" s="66"/>
      <c r="AK69" s="67">
        <f t="shared" si="8"/>
        <v>0</v>
      </c>
      <c r="AL69" s="67">
        <f t="shared" si="9"/>
        <v>0</v>
      </c>
      <c r="AM69" s="67">
        <f t="shared" si="10"/>
        <v>1.2</v>
      </c>
      <c r="AN69" s="67">
        <f t="shared" si="11"/>
        <v>1.2</v>
      </c>
      <c r="AO69" s="67">
        <f t="shared" si="12"/>
        <v>0</v>
      </c>
      <c r="AP69" s="67">
        <f>Cal!O67</f>
        <v>0</v>
      </c>
      <c r="AQ69" s="67">
        <f t="shared" si="18"/>
        <v>0</v>
      </c>
      <c r="AR69" s="67">
        <f>Cal!P67</f>
        <v>0</v>
      </c>
      <c r="AS69" s="67">
        <f>Cal!Q67</f>
        <v>0</v>
      </c>
      <c r="AT69" s="67">
        <f>Cal!R67</f>
        <v>0</v>
      </c>
      <c r="AU69" s="67">
        <f t="shared" si="19"/>
        <v>0</v>
      </c>
      <c r="AV69" s="67">
        <f>Cal!S67</f>
        <v>0</v>
      </c>
      <c r="AW69" s="67">
        <f t="shared" si="13"/>
        <v>0</v>
      </c>
      <c r="AX69" s="67">
        <f t="shared" si="14"/>
        <v>1.2</v>
      </c>
      <c r="AY69" s="67">
        <f t="shared" si="15"/>
        <v>1.2</v>
      </c>
      <c r="AZ69" s="67">
        <f t="shared" si="16"/>
        <v>0</v>
      </c>
      <c r="BA69" s="67">
        <f t="shared" si="17"/>
        <v>0</v>
      </c>
      <c r="BB69" s="87">
        <f>Cal!H67</f>
        <v>0</v>
      </c>
    </row>
    <row r="70" spans="2:54" x14ac:dyDescent="0.3">
      <c r="B70" s="62" t="str">
        <f>NGL_Data!A68</f>
        <v>1+475</v>
      </c>
      <c r="C70" s="71">
        <f t="shared" si="24"/>
        <v>0</v>
      </c>
      <c r="D70" s="71">
        <f t="shared" si="24"/>
        <v>0</v>
      </c>
      <c r="E70" s="71">
        <f t="shared" si="24"/>
        <v>0</v>
      </c>
      <c r="F70" s="71">
        <f t="shared" si="24"/>
        <v>0</v>
      </c>
      <c r="G70" s="71">
        <f t="shared" si="24"/>
        <v>0</v>
      </c>
      <c r="H70" s="71">
        <f t="shared" si="24"/>
        <v>0</v>
      </c>
      <c r="I70" s="64">
        <f>NGL_Data!J68</f>
        <v>0</v>
      </c>
      <c r="J70" s="64">
        <f>NGL_Data!K68</f>
        <v>0</v>
      </c>
      <c r="K70" s="64">
        <f>NGL_Data!L68</f>
        <v>0</v>
      </c>
      <c r="L70" s="64">
        <f>NGL_Data!M68</f>
        <v>0</v>
      </c>
      <c r="M70" s="64">
        <f>NGL_Data!N68</f>
        <v>0</v>
      </c>
      <c r="N70" s="64">
        <f t="shared" si="25"/>
        <v>0</v>
      </c>
      <c r="O70" s="64">
        <f t="shared" si="25"/>
        <v>0</v>
      </c>
      <c r="P70" s="64">
        <f t="shared" si="25"/>
        <v>0</v>
      </c>
      <c r="Q70" s="64">
        <f t="shared" si="25"/>
        <v>0</v>
      </c>
      <c r="R70" s="64">
        <f t="shared" si="25"/>
        <v>0</v>
      </c>
      <c r="S70" s="64">
        <f t="shared" si="25"/>
        <v>0</v>
      </c>
      <c r="T70" s="66"/>
      <c r="U70" s="66"/>
      <c r="V70" s="66"/>
      <c r="W70" s="66"/>
      <c r="X70" s="66"/>
      <c r="Y70" s="72">
        <f>Cal!$J68</f>
        <v>6</v>
      </c>
      <c r="Z70" s="72">
        <f>NGL_Data!$D$6</f>
        <v>5</v>
      </c>
      <c r="AA70" s="72">
        <f>Cal!$K68</f>
        <v>6</v>
      </c>
      <c r="AB70" s="72">
        <f>Cal!$L68</f>
        <v>0</v>
      </c>
      <c r="AC70" s="72">
        <f>Cal!$M68</f>
        <v>6</v>
      </c>
      <c r="AD70" s="72">
        <f>NGL_Data!$H$6</f>
        <v>5</v>
      </c>
      <c r="AE70" s="72">
        <f>Cal!$N68</f>
        <v>6</v>
      </c>
      <c r="AF70" s="66"/>
      <c r="AG70" s="66"/>
      <c r="AH70" s="66"/>
      <c r="AI70" s="66"/>
      <c r="AJ70" s="66"/>
      <c r="AK70" s="67">
        <f t="shared" si="8"/>
        <v>0</v>
      </c>
      <c r="AL70" s="67">
        <f t="shared" si="9"/>
        <v>0</v>
      </c>
      <c r="AM70" s="67">
        <f t="shared" si="10"/>
        <v>1.2</v>
      </c>
      <c r="AN70" s="67">
        <f t="shared" si="11"/>
        <v>1.2</v>
      </c>
      <c r="AO70" s="67">
        <f t="shared" si="12"/>
        <v>0</v>
      </c>
      <c r="AP70" s="67">
        <f>Cal!O68</f>
        <v>0</v>
      </c>
      <c r="AQ70" s="67">
        <f t="shared" si="18"/>
        <v>0</v>
      </c>
      <c r="AR70" s="67">
        <f>Cal!P68</f>
        <v>0</v>
      </c>
      <c r="AS70" s="67">
        <f>Cal!Q68</f>
        <v>0</v>
      </c>
      <c r="AT70" s="67">
        <f>Cal!R68</f>
        <v>0</v>
      </c>
      <c r="AU70" s="67">
        <f t="shared" si="19"/>
        <v>0</v>
      </c>
      <c r="AV70" s="67">
        <f>Cal!S68</f>
        <v>0</v>
      </c>
      <c r="AW70" s="67">
        <f t="shared" si="13"/>
        <v>0</v>
      </c>
      <c r="AX70" s="67">
        <f t="shared" si="14"/>
        <v>1.2</v>
      </c>
      <c r="AY70" s="67">
        <f t="shared" si="15"/>
        <v>1.2</v>
      </c>
      <c r="AZ70" s="67">
        <f t="shared" si="16"/>
        <v>0</v>
      </c>
      <c r="BA70" s="67">
        <f t="shared" si="17"/>
        <v>0</v>
      </c>
      <c r="BB70" s="87">
        <f>Cal!H68</f>
        <v>0</v>
      </c>
    </row>
    <row r="71" spans="2:54" x14ac:dyDescent="0.3">
      <c r="B71" s="62" t="str">
        <f>NGL_Data!A69</f>
        <v>1+500</v>
      </c>
      <c r="C71" s="71">
        <f t="shared" si="24"/>
        <v>0</v>
      </c>
      <c r="D71" s="71">
        <f t="shared" si="24"/>
        <v>0</v>
      </c>
      <c r="E71" s="71">
        <f t="shared" si="24"/>
        <v>0</v>
      </c>
      <c r="F71" s="71">
        <f t="shared" si="24"/>
        <v>0</v>
      </c>
      <c r="G71" s="71">
        <f t="shared" si="24"/>
        <v>0</v>
      </c>
      <c r="H71" s="71">
        <f t="shared" si="24"/>
        <v>0</v>
      </c>
      <c r="I71" s="64">
        <f>NGL_Data!J69</f>
        <v>0</v>
      </c>
      <c r="J71" s="64">
        <f>NGL_Data!K69</f>
        <v>0</v>
      </c>
      <c r="K71" s="64">
        <f>NGL_Data!L69</f>
        <v>0</v>
      </c>
      <c r="L71" s="64">
        <f>NGL_Data!M69</f>
        <v>0</v>
      </c>
      <c r="M71" s="64">
        <f>NGL_Data!N69</f>
        <v>0</v>
      </c>
      <c r="N71" s="64">
        <f t="shared" si="25"/>
        <v>0</v>
      </c>
      <c r="O71" s="64">
        <f t="shared" si="25"/>
        <v>0</v>
      </c>
      <c r="P71" s="64">
        <f t="shared" si="25"/>
        <v>0</v>
      </c>
      <c r="Q71" s="64">
        <f t="shared" si="25"/>
        <v>0</v>
      </c>
      <c r="R71" s="64">
        <f t="shared" si="25"/>
        <v>0</v>
      </c>
      <c r="S71" s="64">
        <f t="shared" si="25"/>
        <v>0</v>
      </c>
      <c r="T71" s="66"/>
      <c r="U71" s="66"/>
      <c r="V71" s="66"/>
      <c r="W71" s="66"/>
      <c r="X71" s="66"/>
      <c r="Y71" s="72">
        <f>Cal!$J69</f>
        <v>6</v>
      </c>
      <c r="Z71" s="72">
        <f>NGL_Data!$D$6</f>
        <v>5</v>
      </c>
      <c r="AA71" s="72">
        <f>Cal!$K69</f>
        <v>6</v>
      </c>
      <c r="AB71" s="72">
        <f>Cal!$L69</f>
        <v>0</v>
      </c>
      <c r="AC71" s="72">
        <f>Cal!$M69</f>
        <v>6</v>
      </c>
      <c r="AD71" s="72">
        <f>NGL_Data!$H$6</f>
        <v>5</v>
      </c>
      <c r="AE71" s="72">
        <f>Cal!$N69</f>
        <v>6</v>
      </c>
      <c r="AF71" s="66"/>
      <c r="AG71" s="66"/>
      <c r="AH71" s="66"/>
      <c r="AI71" s="66"/>
      <c r="AJ71" s="66"/>
      <c r="AK71" s="67">
        <f t="shared" si="8"/>
        <v>0</v>
      </c>
      <c r="AL71" s="67">
        <f t="shared" si="9"/>
        <v>0</v>
      </c>
      <c r="AM71" s="67">
        <f t="shared" si="10"/>
        <v>1.2</v>
      </c>
      <c r="AN71" s="67">
        <f t="shared" si="11"/>
        <v>1.2</v>
      </c>
      <c r="AO71" s="67">
        <f t="shared" si="12"/>
        <v>0</v>
      </c>
      <c r="AP71" s="67">
        <f>Cal!O69</f>
        <v>0</v>
      </c>
      <c r="AQ71" s="67">
        <f t="shared" si="18"/>
        <v>0</v>
      </c>
      <c r="AR71" s="67">
        <f>Cal!P69</f>
        <v>0</v>
      </c>
      <c r="AS71" s="67">
        <f>Cal!Q69</f>
        <v>0</v>
      </c>
      <c r="AT71" s="67">
        <f>Cal!R69</f>
        <v>0</v>
      </c>
      <c r="AU71" s="67">
        <f t="shared" si="19"/>
        <v>0</v>
      </c>
      <c r="AV71" s="67">
        <f>Cal!S69</f>
        <v>0</v>
      </c>
      <c r="AW71" s="67">
        <f t="shared" si="13"/>
        <v>0</v>
      </c>
      <c r="AX71" s="67">
        <f t="shared" si="14"/>
        <v>1.2</v>
      </c>
      <c r="AY71" s="67">
        <f t="shared" si="15"/>
        <v>1.2</v>
      </c>
      <c r="AZ71" s="67">
        <f t="shared" si="16"/>
        <v>0</v>
      </c>
      <c r="BA71" s="67">
        <f t="shared" si="17"/>
        <v>0</v>
      </c>
      <c r="BB71" s="87">
        <f>Cal!H69</f>
        <v>0</v>
      </c>
    </row>
    <row r="72" spans="2:54" x14ac:dyDescent="0.3">
      <c r="B72" s="62" t="str">
        <f>NGL_Data!A70</f>
        <v>1+525</v>
      </c>
      <c r="C72" s="71">
        <f t="shared" si="24"/>
        <v>0</v>
      </c>
      <c r="D72" s="71">
        <f t="shared" si="24"/>
        <v>0</v>
      </c>
      <c r="E72" s="71">
        <f t="shared" si="24"/>
        <v>0</v>
      </c>
      <c r="F72" s="71">
        <f t="shared" si="24"/>
        <v>0</v>
      </c>
      <c r="G72" s="71">
        <f t="shared" si="24"/>
        <v>0</v>
      </c>
      <c r="H72" s="71">
        <f t="shared" si="24"/>
        <v>0</v>
      </c>
      <c r="I72" s="64">
        <f>NGL_Data!J70</f>
        <v>0</v>
      </c>
      <c r="J72" s="64">
        <f>NGL_Data!K70</f>
        <v>0</v>
      </c>
      <c r="K72" s="64">
        <f>NGL_Data!L70</f>
        <v>0</v>
      </c>
      <c r="L72" s="64">
        <f>NGL_Data!M70</f>
        <v>0</v>
      </c>
      <c r="M72" s="64">
        <f>NGL_Data!N70</f>
        <v>0</v>
      </c>
      <c r="N72" s="64">
        <f t="shared" si="25"/>
        <v>0</v>
      </c>
      <c r="O72" s="64">
        <f t="shared" si="25"/>
        <v>0</v>
      </c>
      <c r="P72" s="64">
        <f t="shared" si="25"/>
        <v>0</v>
      </c>
      <c r="Q72" s="64">
        <f t="shared" si="25"/>
        <v>0</v>
      </c>
      <c r="R72" s="64">
        <f t="shared" si="25"/>
        <v>0</v>
      </c>
      <c r="S72" s="64">
        <f t="shared" si="25"/>
        <v>0</v>
      </c>
      <c r="T72" s="66"/>
      <c r="U72" s="66"/>
      <c r="V72" s="66"/>
      <c r="W72" s="66"/>
      <c r="X72" s="66"/>
      <c r="Y72" s="72">
        <f>Cal!$J70</f>
        <v>6</v>
      </c>
      <c r="Z72" s="72">
        <f>NGL_Data!$D$6</f>
        <v>5</v>
      </c>
      <c r="AA72" s="72">
        <f>Cal!$K70</f>
        <v>6</v>
      </c>
      <c r="AB72" s="72">
        <f>Cal!$L70</f>
        <v>0</v>
      </c>
      <c r="AC72" s="72">
        <f>Cal!$M70</f>
        <v>6</v>
      </c>
      <c r="AD72" s="72">
        <f>NGL_Data!$H$6</f>
        <v>5</v>
      </c>
      <c r="AE72" s="72">
        <f>Cal!$N70</f>
        <v>6</v>
      </c>
      <c r="AF72" s="66"/>
      <c r="AG72" s="66"/>
      <c r="AH72" s="66"/>
      <c r="AI72" s="66"/>
      <c r="AJ72" s="66"/>
      <c r="AK72" s="67">
        <f t="shared" si="8"/>
        <v>0</v>
      </c>
      <c r="AL72" s="67">
        <f t="shared" si="9"/>
        <v>0</v>
      </c>
      <c r="AM72" s="67">
        <f t="shared" si="10"/>
        <v>1.2</v>
      </c>
      <c r="AN72" s="67">
        <f t="shared" si="11"/>
        <v>1.2</v>
      </c>
      <c r="AO72" s="67">
        <f t="shared" si="12"/>
        <v>0</v>
      </c>
      <c r="AP72" s="67">
        <f>Cal!O70</f>
        <v>0</v>
      </c>
      <c r="AQ72" s="67">
        <f t="shared" si="18"/>
        <v>0</v>
      </c>
      <c r="AR72" s="67">
        <f>Cal!P70</f>
        <v>0</v>
      </c>
      <c r="AS72" s="67">
        <f>Cal!Q70</f>
        <v>0</v>
      </c>
      <c r="AT72" s="67">
        <f>Cal!R70</f>
        <v>0</v>
      </c>
      <c r="AU72" s="67">
        <f t="shared" si="19"/>
        <v>0</v>
      </c>
      <c r="AV72" s="67">
        <f>Cal!S70</f>
        <v>0</v>
      </c>
      <c r="AW72" s="67">
        <f t="shared" si="13"/>
        <v>0</v>
      </c>
      <c r="AX72" s="67">
        <f t="shared" si="14"/>
        <v>1.2</v>
      </c>
      <c r="AY72" s="67">
        <f t="shared" si="15"/>
        <v>1.2</v>
      </c>
      <c r="AZ72" s="67">
        <f t="shared" si="16"/>
        <v>0</v>
      </c>
      <c r="BA72" s="67">
        <f t="shared" si="17"/>
        <v>0</v>
      </c>
      <c r="BB72" s="87">
        <f>Cal!H70</f>
        <v>0</v>
      </c>
    </row>
    <row r="73" spans="2:54" x14ac:dyDescent="0.3">
      <c r="B73" s="62" t="str">
        <f>NGL_Data!A71</f>
        <v>1+550</v>
      </c>
      <c r="C73" s="71">
        <f t="shared" si="24"/>
        <v>0</v>
      </c>
      <c r="D73" s="71">
        <f t="shared" si="24"/>
        <v>0</v>
      </c>
      <c r="E73" s="71">
        <f t="shared" si="24"/>
        <v>0</v>
      </c>
      <c r="F73" s="71">
        <f t="shared" si="24"/>
        <v>0</v>
      </c>
      <c r="G73" s="71">
        <f t="shared" si="24"/>
        <v>0</v>
      </c>
      <c r="H73" s="71">
        <f t="shared" si="24"/>
        <v>0</v>
      </c>
      <c r="I73" s="64">
        <f>NGL_Data!J71</f>
        <v>0</v>
      </c>
      <c r="J73" s="64">
        <f>NGL_Data!K71</f>
        <v>0</v>
      </c>
      <c r="K73" s="64">
        <f>NGL_Data!L71</f>
        <v>0</v>
      </c>
      <c r="L73" s="64">
        <f>NGL_Data!M71</f>
        <v>0</v>
      </c>
      <c r="M73" s="64">
        <f>NGL_Data!N71</f>
        <v>0</v>
      </c>
      <c r="N73" s="64">
        <f t="shared" si="25"/>
        <v>0</v>
      </c>
      <c r="O73" s="64">
        <f t="shared" si="25"/>
        <v>0</v>
      </c>
      <c r="P73" s="64">
        <f t="shared" si="25"/>
        <v>0</v>
      </c>
      <c r="Q73" s="64">
        <f t="shared" si="25"/>
        <v>0</v>
      </c>
      <c r="R73" s="64">
        <f t="shared" si="25"/>
        <v>0</v>
      </c>
      <c r="S73" s="64">
        <f t="shared" si="25"/>
        <v>0</v>
      </c>
      <c r="T73" s="66"/>
      <c r="U73" s="66"/>
      <c r="V73" s="66"/>
      <c r="W73" s="66"/>
      <c r="X73" s="66"/>
      <c r="Y73" s="72">
        <f>Cal!$J71</f>
        <v>6</v>
      </c>
      <c r="Z73" s="72">
        <f>NGL_Data!$D$6</f>
        <v>5</v>
      </c>
      <c r="AA73" s="72">
        <f>Cal!$K71</f>
        <v>6</v>
      </c>
      <c r="AB73" s="72">
        <f>Cal!$L71</f>
        <v>0</v>
      </c>
      <c r="AC73" s="72">
        <f>Cal!$M71</f>
        <v>6</v>
      </c>
      <c r="AD73" s="72">
        <f>NGL_Data!$H$6</f>
        <v>5</v>
      </c>
      <c r="AE73" s="72">
        <f>Cal!$N71</f>
        <v>6</v>
      </c>
      <c r="AF73" s="66"/>
      <c r="AG73" s="66"/>
      <c r="AH73" s="66"/>
      <c r="AI73" s="66"/>
      <c r="AJ73" s="66"/>
      <c r="AK73" s="67">
        <f t="shared" si="8"/>
        <v>0</v>
      </c>
      <c r="AL73" s="67">
        <f t="shared" si="9"/>
        <v>0</v>
      </c>
      <c r="AM73" s="67">
        <f t="shared" si="10"/>
        <v>1.2</v>
      </c>
      <c r="AN73" s="67">
        <f t="shared" si="11"/>
        <v>1.2</v>
      </c>
      <c r="AO73" s="67">
        <f t="shared" si="12"/>
        <v>0</v>
      </c>
      <c r="AP73" s="67">
        <f>Cal!O71</f>
        <v>0</v>
      </c>
      <c r="AQ73" s="67">
        <f t="shared" si="18"/>
        <v>0</v>
      </c>
      <c r="AR73" s="67">
        <f>Cal!P71</f>
        <v>0</v>
      </c>
      <c r="AS73" s="67">
        <f>Cal!Q71</f>
        <v>0</v>
      </c>
      <c r="AT73" s="67">
        <f>Cal!R71</f>
        <v>0</v>
      </c>
      <c r="AU73" s="67">
        <f t="shared" si="19"/>
        <v>0</v>
      </c>
      <c r="AV73" s="67">
        <f>Cal!S71</f>
        <v>0</v>
      </c>
      <c r="AW73" s="67">
        <f t="shared" si="13"/>
        <v>0</v>
      </c>
      <c r="AX73" s="67">
        <f t="shared" si="14"/>
        <v>1.2</v>
      </c>
      <c r="AY73" s="67">
        <f t="shared" si="15"/>
        <v>1.2</v>
      </c>
      <c r="AZ73" s="67">
        <f t="shared" si="16"/>
        <v>0</v>
      </c>
      <c r="BA73" s="67">
        <f t="shared" si="17"/>
        <v>0</v>
      </c>
      <c r="BB73" s="87">
        <f>Cal!H71</f>
        <v>0</v>
      </c>
    </row>
    <row r="74" spans="2:54" x14ac:dyDescent="0.3">
      <c r="B74" s="62" t="str">
        <f>NGL_Data!A72</f>
        <v>1+575</v>
      </c>
      <c r="C74" s="71">
        <f t="shared" ref="C74:H89" si="26">D74</f>
        <v>0</v>
      </c>
      <c r="D74" s="71">
        <f t="shared" si="26"/>
        <v>0</v>
      </c>
      <c r="E74" s="71">
        <f t="shared" si="26"/>
        <v>0</v>
      </c>
      <c r="F74" s="71">
        <f t="shared" si="26"/>
        <v>0</v>
      </c>
      <c r="G74" s="71">
        <f t="shared" si="26"/>
        <v>0</v>
      </c>
      <c r="H74" s="71">
        <f t="shared" si="26"/>
        <v>0</v>
      </c>
      <c r="I74" s="64">
        <f>NGL_Data!J72</f>
        <v>0</v>
      </c>
      <c r="J74" s="64">
        <f>NGL_Data!K72</f>
        <v>0</v>
      </c>
      <c r="K74" s="64">
        <f>NGL_Data!L72</f>
        <v>0</v>
      </c>
      <c r="L74" s="64">
        <f>NGL_Data!M72</f>
        <v>0</v>
      </c>
      <c r="M74" s="64">
        <f>NGL_Data!N72</f>
        <v>0</v>
      </c>
      <c r="N74" s="64">
        <f t="shared" ref="N74:S89" si="27">M74</f>
        <v>0</v>
      </c>
      <c r="O74" s="64">
        <f t="shared" si="27"/>
        <v>0</v>
      </c>
      <c r="P74" s="64">
        <f t="shared" si="27"/>
        <v>0</v>
      </c>
      <c r="Q74" s="64">
        <f t="shared" si="27"/>
        <v>0</v>
      </c>
      <c r="R74" s="64">
        <f t="shared" si="27"/>
        <v>0</v>
      </c>
      <c r="S74" s="64">
        <f t="shared" si="27"/>
        <v>0</v>
      </c>
      <c r="T74" s="66"/>
      <c r="U74" s="66"/>
      <c r="V74" s="66"/>
      <c r="W74" s="66"/>
      <c r="X74" s="66"/>
      <c r="Y74" s="72">
        <f>Cal!$J72</f>
        <v>6</v>
      </c>
      <c r="Z74" s="72">
        <f>NGL_Data!$D$6</f>
        <v>5</v>
      </c>
      <c r="AA74" s="72">
        <f>Cal!$K72</f>
        <v>6</v>
      </c>
      <c r="AB74" s="72">
        <f>Cal!$L72</f>
        <v>0</v>
      </c>
      <c r="AC74" s="72">
        <f>Cal!$M72</f>
        <v>6</v>
      </c>
      <c r="AD74" s="72">
        <f>NGL_Data!$H$6</f>
        <v>5</v>
      </c>
      <c r="AE74" s="72">
        <f>Cal!$N72</f>
        <v>6</v>
      </c>
      <c r="AF74" s="66"/>
      <c r="AG74" s="66"/>
      <c r="AH74" s="66"/>
      <c r="AI74" s="66"/>
      <c r="AJ74" s="66"/>
      <c r="AK74" s="67">
        <f t="shared" si="8"/>
        <v>0</v>
      </c>
      <c r="AL74" s="67">
        <f t="shared" si="9"/>
        <v>0</v>
      </c>
      <c r="AM74" s="67">
        <f t="shared" si="10"/>
        <v>1.2</v>
      </c>
      <c r="AN74" s="67">
        <f t="shared" si="11"/>
        <v>1.2</v>
      </c>
      <c r="AO74" s="67">
        <f t="shared" si="12"/>
        <v>0</v>
      </c>
      <c r="AP74" s="67">
        <f>Cal!O72</f>
        <v>0</v>
      </c>
      <c r="AQ74" s="67">
        <f t="shared" si="18"/>
        <v>0</v>
      </c>
      <c r="AR74" s="67">
        <f>Cal!P72</f>
        <v>0</v>
      </c>
      <c r="AS74" s="67">
        <f>Cal!Q72</f>
        <v>0</v>
      </c>
      <c r="AT74" s="67">
        <f>Cal!R72</f>
        <v>0</v>
      </c>
      <c r="AU74" s="67">
        <f t="shared" si="19"/>
        <v>0</v>
      </c>
      <c r="AV74" s="67">
        <f>Cal!S72</f>
        <v>0</v>
      </c>
      <c r="AW74" s="67">
        <f t="shared" si="13"/>
        <v>0</v>
      </c>
      <c r="AX74" s="67">
        <f t="shared" si="14"/>
        <v>1.2</v>
      </c>
      <c r="AY74" s="67">
        <f t="shared" si="15"/>
        <v>1.2</v>
      </c>
      <c r="AZ74" s="67">
        <f t="shared" si="16"/>
        <v>0</v>
      </c>
      <c r="BA74" s="67">
        <f t="shared" si="17"/>
        <v>0</v>
      </c>
      <c r="BB74" s="87">
        <f>Cal!H72</f>
        <v>0</v>
      </c>
    </row>
    <row r="75" spans="2:54" x14ac:dyDescent="0.3">
      <c r="B75" s="62" t="str">
        <f>NGL_Data!A73</f>
        <v>1+600</v>
      </c>
      <c r="C75" s="71">
        <f t="shared" si="26"/>
        <v>0</v>
      </c>
      <c r="D75" s="71">
        <f t="shared" si="26"/>
        <v>0</v>
      </c>
      <c r="E75" s="71">
        <f t="shared" si="26"/>
        <v>0</v>
      </c>
      <c r="F75" s="71">
        <f t="shared" si="26"/>
        <v>0</v>
      </c>
      <c r="G75" s="71">
        <f t="shared" si="26"/>
        <v>0</v>
      </c>
      <c r="H75" s="71">
        <f t="shared" si="26"/>
        <v>0</v>
      </c>
      <c r="I75" s="64">
        <f>NGL_Data!J73</f>
        <v>0</v>
      </c>
      <c r="J75" s="64">
        <f>NGL_Data!K73</f>
        <v>0</v>
      </c>
      <c r="K75" s="64">
        <f>NGL_Data!L73</f>
        <v>0</v>
      </c>
      <c r="L75" s="64">
        <f>NGL_Data!M73</f>
        <v>0</v>
      </c>
      <c r="M75" s="64">
        <f>NGL_Data!N73</f>
        <v>0</v>
      </c>
      <c r="N75" s="64">
        <f t="shared" si="27"/>
        <v>0</v>
      </c>
      <c r="O75" s="64">
        <f t="shared" si="27"/>
        <v>0</v>
      </c>
      <c r="P75" s="64">
        <f t="shared" si="27"/>
        <v>0</v>
      </c>
      <c r="Q75" s="64">
        <f t="shared" si="27"/>
        <v>0</v>
      </c>
      <c r="R75" s="64">
        <f t="shared" si="27"/>
        <v>0</v>
      </c>
      <c r="S75" s="64">
        <f t="shared" si="27"/>
        <v>0</v>
      </c>
      <c r="T75" s="66"/>
      <c r="U75" s="66"/>
      <c r="V75" s="66"/>
      <c r="W75" s="66"/>
      <c r="X75" s="66"/>
      <c r="Y75" s="72">
        <f>Cal!$J73</f>
        <v>6</v>
      </c>
      <c r="Z75" s="72">
        <f>NGL_Data!$D$6</f>
        <v>5</v>
      </c>
      <c r="AA75" s="72">
        <f>Cal!$K73</f>
        <v>6</v>
      </c>
      <c r="AB75" s="72">
        <f>Cal!$L73</f>
        <v>0</v>
      </c>
      <c r="AC75" s="72">
        <f>Cal!$M73</f>
        <v>6</v>
      </c>
      <c r="AD75" s="72">
        <f>NGL_Data!$H$6</f>
        <v>5</v>
      </c>
      <c r="AE75" s="72">
        <f>Cal!$N73</f>
        <v>6</v>
      </c>
      <c r="AF75" s="66"/>
      <c r="AG75" s="66"/>
      <c r="AH75" s="66"/>
      <c r="AI75" s="66"/>
      <c r="AJ75" s="66"/>
      <c r="AK75" s="67">
        <f t="shared" ref="AK75:AK138" si="28">AL75</f>
        <v>0</v>
      </c>
      <c r="AL75" s="67">
        <f t="shared" ref="AL75:AL138" si="29">AO75</f>
        <v>0</v>
      </c>
      <c r="AM75" s="67">
        <f t="shared" ref="AM75:AM138" si="30">AN75</f>
        <v>1.2</v>
      </c>
      <c r="AN75" s="67">
        <f t="shared" ref="AN75:AN138" si="31">AO75+1.2</f>
        <v>1.2</v>
      </c>
      <c r="AO75" s="67">
        <f t="shared" ref="AO75:AO138" si="32">AP75</f>
        <v>0</v>
      </c>
      <c r="AP75" s="67">
        <f>Cal!O73</f>
        <v>0</v>
      </c>
      <c r="AQ75" s="67">
        <f t="shared" si="18"/>
        <v>0</v>
      </c>
      <c r="AR75" s="67">
        <f>Cal!P73</f>
        <v>0</v>
      </c>
      <c r="AS75" s="67">
        <f>Cal!Q73</f>
        <v>0</v>
      </c>
      <c r="AT75" s="67">
        <f>Cal!R73</f>
        <v>0</v>
      </c>
      <c r="AU75" s="67">
        <f t="shared" si="19"/>
        <v>0</v>
      </c>
      <c r="AV75" s="67">
        <f>Cal!S73</f>
        <v>0</v>
      </c>
      <c r="AW75" s="67">
        <f t="shared" ref="AW75:AW138" si="33">AV75</f>
        <v>0</v>
      </c>
      <c r="AX75" s="67">
        <f t="shared" ref="AX75:AX138" si="34">AW75+1.2</f>
        <v>1.2</v>
      </c>
      <c r="AY75" s="67">
        <f t="shared" ref="AY75:AY138" si="35">AX75</f>
        <v>1.2</v>
      </c>
      <c r="AZ75" s="67">
        <f t="shared" ref="AZ75:AZ138" si="36">AW75</f>
        <v>0</v>
      </c>
      <c r="BA75" s="67">
        <f t="shared" ref="BA75:BA138" si="37">AZ75</f>
        <v>0</v>
      </c>
      <c r="BB75" s="87">
        <f>Cal!H73</f>
        <v>0</v>
      </c>
    </row>
    <row r="76" spans="2:54" x14ac:dyDescent="0.3">
      <c r="B76" s="62" t="str">
        <f>NGL_Data!A74</f>
        <v>1+625</v>
      </c>
      <c r="C76" s="71">
        <f t="shared" si="26"/>
        <v>0</v>
      </c>
      <c r="D76" s="71">
        <f t="shared" si="26"/>
        <v>0</v>
      </c>
      <c r="E76" s="71">
        <f t="shared" si="26"/>
        <v>0</v>
      </c>
      <c r="F76" s="71">
        <f t="shared" si="26"/>
        <v>0</v>
      </c>
      <c r="G76" s="71">
        <f t="shared" si="26"/>
        <v>0</v>
      </c>
      <c r="H76" s="71">
        <f t="shared" si="26"/>
        <v>0</v>
      </c>
      <c r="I76" s="64">
        <f>NGL_Data!J74</f>
        <v>0</v>
      </c>
      <c r="J76" s="64">
        <f>NGL_Data!K74</f>
        <v>0</v>
      </c>
      <c r="K76" s="64">
        <f>NGL_Data!L74</f>
        <v>0</v>
      </c>
      <c r="L76" s="64">
        <f>NGL_Data!M74</f>
        <v>0</v>
      </c>
      <c r="M76" s="64">
        <f>NGL_Data!N74</f>
        <v>0</v>
      </c>
      <c r="N76" s="64">
        <f t="shared" si="27"/>
        <v>0</v>
      </c>
      <c r="O76" s="64">
        <f t="shared" si="27"/>
        <v>0</v>
      </c>
      <c r="P76" s="64">
        <f t="shared" si="27"/>
        <v>0</v>
      </c>
      <c r="Q76" s="64">
        <f t="shared" si="27"/>
        <v>0</v>
      </c>
      <c r="R76" s="64">
        <f t="shared" si="27"/>
        <v>0</v>
      </c>
      <c r="S76" s="64">
        <f t="shared" si="27"/>
        <v>0</v>
      </c>
      <c r="T76" s="66"/>
      <c r="U76" s="66"/>
      <c r="V76" s="66"/>
      <c r="W76" s="66"/>
      <c r="X76" s="66"/>
      <c r="Y76" s="72">
        <f>Cal!$J74</f>
        <v>6</v>
      </c>
      <c r="Z76" s="72">
        <f>NGL_Data!$D$6</f>
        <v>5</v>
      </c>
      <c r="AA76" s="72">
        <f>Cal!$K74</f>
        <v>6</v>
      </c>
      <c r="AB76" s="72">
        <f>Cal!$L74</f>
        <v>0</v>
      </c>
      <c r="AC76" s="72">
        <f>Cal!$M74</f>
        <v>6</v>
      </c>
      <c r="AD76" s="72">
        <f>NGL_Data!$H$6</f>
        <v>5</v>
      </c>
      <c r="AE76" s="72">
        <f>Cal!$N74</f>
        <v>6</v>
      </c>
      <c r="AF76" s="66"/>
      <c r="AG76" s="66"/>
      <c r="AH76" s="66"/>
      <c r="AI76" s="66"/>
      <c r="AJ76" s="66"/>
      <c r="AK76" s="67">
        <f t="shared" si="28"/>
        <v>0</v>
      </c>
      <c r="AL76" s="67">
        <f t="shared" si="29"/>
        <v>0</v>
      </c>
      <c r="AM76" s="67">
        <f t="shared" si="30"/>
        <v>1.2</v>
      </c>
      <c r="AN76" s="67">
        <f t="shared" si="31"/>
        <v>1.2</v>
      </c>
      <c r="AO76" s="67">
        <f t="shared" si="32"/>
        <v>0</v>
      </c>
      <c r="AP76" s="67">
        <f>Cal!O74</f>
        <v>0</v>
      </c>
      <c r="AQ76" s="67">
        <f t="shared" ref="AQ76:AQ139" si="38">(AP76+AR76)/2</f>
        <v>0</v>
      </c>
      <c r="AR76" s="67">
        <f>Cal!P74</f>
        <v>0</v>
      </c>
      <c r="AS76" s="67">
        <f>Cal!Q74</f>
        <v>0</v>
      </c>
      <c r="AT76" s="67">
        <f>Cal!R74</f>
        <v>0</v>
      </c>
      <c r="AU76" s="67">
        <f t="shared" ref="AU76:AU139" si="39">(AT76+AV76)/2</f>
        <v>0</v>
      </c>
      <c r="AV76" s="67">
        <f>Cal!S74</f>
        <v>0</v>
      </c>
      <c r="AW76" s="67">
        <f t="shared" si="33"/>
        <v>0</v>
      </c>
      <c r="AX76" s="67">
        <f t="shared" si="34"/>
        <v>1.2</v>
      </c>
      <c r="AY76" s="67">
        <f t="shared" si="35"/>
        <v>1.2</v>
      </c>
      <c r="AZ76" s="67">
        <f t="shared" si="36"/>
        <v>0</v>
      </c>
      <c r="BA76" s="67">
        <f t="shared" si="37"/>
        <v>0</v>
      </c>
      <c r="BB76" s="87">
        <f>Cal!H74</f>
        <v>0</v>
      </c>
    </row>
    <row r="77" spans="2:54" x14ac:dyDescent="0.3">
      <c r="B77" s="62" t="str">
        <f>NGL_Data!A75</f>
        <v>1+650</v>
      </c>
      <c r="C77" s="71">
        <f t="shared" si="26"/>
        <v>0</v>
      </c>
      <c r="D77" s="71">
        <f t="shared" si="26"/>
        <v>0</v>
      </c>
      <c r="E77" s="71">
        <f t="shared" si="26"/>
        <v>0</v>
      </c>
      <c r="F77" s="71">
        <f t="shared" si="26"/>
        <v>0</v>
      </c>
      <c r="G77" s="71">
        <f t="shared" si="26"/>
        <v>0</v>
      </c>
      <c r="H77" s="71">
        <f t="shared" si="26"/>
        <v>0</v>
      </c>
      <c r="I77" s="64">
        <f>NGL_Data!J75</f>
        <v>0</v>
      </c>
      <c r="J77" s="64">
        <f>NGL_Data!K75</f>
        <v>0</v>
      </c>
      <c r="K77" s="64">
        <f>NGL_Data!L75</f>
        <v>0</v>
      </c>
      <c r="L77" s="64">
        <f>NGL_Data!M75</f>
        <v>0</v>
      </c>
      <c r="M77" s="64">
        <f>NGL_Data!N75</f>
        <v>0</v>
      </c>
      <c r="N77" s="64">
        <f t="shared" si="27"/>
        <v>0</v>
      </c>
      <c r="O77" s="64">
        <f t="shared" si="27"/>
        <v>0</v>
      </c>
      <c r="P77" s="64">
        <f t="shared" si="27"/>
        <v>0</v>
      </c>
      <c r="Q77" s="64">
        <f t="shared" si="27"/>
        <v>0</v>
      </c>
      <c r="R77" s="64">
        <f t="shared" si="27"/>
        <v>0</v>
      </c>
      <c r="S77" s="64">
        <f t="shared" si="27"/>
        <v>0</v>
      </c>
      <c r="T77" s="66"/>
      <c r="U77" s="66"/>
      <c r="V77" s="66"/>
      <c r="W77" s="66"/>
      <c r="X77" s="66"/>
      <c r="Y77" s="72">
        <f>Cal!$J75</f>
        <v>6</v>
      </c>
      <c r="Z77" s="72">
        <f>NGL_Data!$D$6</f>
        <v>5</v>
      </c>
      <c r="AA77" s="72">
        <f>Cal!$K75</f>
        <v>6</v>
      </c>
      <c r="AB77" s="72">
        <f>Cal!$L75</f>
        <v>0</v>
      </c>
      <c r="AC77" s="72">
        <f>Cal!$M75</f>
        <v>6</v>
      </c>
      <c r="AD77" s="72">
        <f>NGL_Data!$H$6</f>
        <v>5</v>
      </c>
      <c r="AE77" s="72">
        <f>Cal!$N75</f>
        <v>6</v>
      </c>
      <c r="AF77" s="66"/>
      <c r="AG77" s="66"/>
      <c r="AH77" s="66"/>
      <c r="AI77" s="66"/>
      <c r="AJ77" s="66"/>
      <c r="AK77" s="67">
        <f t="shared" si="28"/>
        <v>0</v>
      </c>
      <c r="AL77" s="67">
        <f t="shared" si="29"/>
        <v>0</v>
      </c>
      <c r="AM77" s="67">
        <f t="shared" si="30"/>
        <v>1.2</v>
      </c>
      <c r="AN77" s="67">
        <f t="shared" si="31"/>
        <v>1.2</v>
      </c>
      <c r="AO77" s="67">
        <f t="shared" si="32"/>
        <v>0</v>
      </c>
      <c r="AP77" s="67">
        <f>Cal!O75</f>
        <v>0</v>
      </c>
      <c r="AQ77" s="67">
        <f t="shared" si="38"/>
        <v>0</v>
      </c>
      <c r="AR77" s="67">
        <f>Cal!P75</f>
        <v>0</v>
      </c>
      <c r="AS77" s="67">
        <f>Cal!Q75</f>
        <v>0</v>
      </c>
      <c r="AT77" s="67">
        <f>Cal!R75</f>
        <v>0</v>
      </c>
      <c r="AU77" s="67">
        <f t="shared" si="39"/>
        <v>0</v>
      </c>
      <c r="AV77" s="67">
        <f>Cal!S75</f>
        <v>0</v>
      </c>
      <c r="AW77" s="67">
        <f t="shared" si="33"/>
        <v>0</v>
      </c>
      <c r="AX77" s="67">
        <f t="shared" si="34"/>
        <v>1.2</v>
      </c>
      <c r="AY77" s="67">
        <f t="shared" si="35"/>
        <v>1.2</v>
      </c>
      <c r="AZ77" s="67">
        <f t="shared" si="36"/>
        <v>0</v>
      </c>
      <c r="BA77" s="67">
        <f t="shared" si="37"/>
        <v>0</v>
      </c>
      <c r="BB77" s="87">
        <f>Cal!H75</f>
        <v>0</v>
      </c>
    </row>
    <row r="78" spans="2:54" x14ac:dyDescent="0.3">
      <c r="B78" s="62" t="str">
        <f>NGL_Data!A76</f>
        <v>1+675</v>
      </c>
      <c r="C78" s="71">
        <f t="shared" si="26"/>
        <v>0</v>
      </c>
      <c r="D78" s="71">
        <f t="shared" si="26"/>
        <v>0</v>
      </c>
      <c r="E78" s="71">
        <f t="shared" si="26"/>
        <v>0</v>
      </c>
      <c r="F78" s="71">
        <f t="shared" si="26"/>
        <v>0</v>
      </c>
      <c r="G78" s="71">
        <f t="shared" si="26"/>
        <v>0</v>
      </c>
      <c r="H78" s="71">
        <f t="shared" si="26"/>
        <v>0</v>
      </c>
      <c r="I78" s="64">
        <f>NGL_Data!J76</f>
        <v>0</v>
      </c>
      <c r="J78" s="64">
        <f>NGL_Data!K76</f>
        <v>0</v>
      </c>
      <c r="K78" s="64">
        <f>NGL_Data!L76</f>
        <v>0</v>
      </c>
      <c r="L78" s="64">
        <f>NGL_Data!M76</f>
        <v>0</v>
      </c>
      <c r="M78" s="64">
        <f>NGL_Data!N76</f>
        <v>0</v>
      </c>
      <c r="N78" s="64">
        <f t="shared" si="27"/>
        <v>0</v>
      </c>
      <c r="O78" s="64">
        <f t="shared" si="27"/>
        <v>0</v>
      </c>
      <c r="P78" s="64">
        <f t="shared" si="27"/>
        <v>0</v>
      </c>
      <c r="Q78" s="64">
        <f t="shared" si="27"/>
        <v>0</v>
      </c>
      <c r="R78" s="64">
        <f t="shared" si="27"/>
        <v>0</v>
      </c>
      <c r="S78" s="64">
        <f t="shared" si="27"/>
        <v>0</v>
      </c>
      <c r="T78" s="66"/>
      <c r="U78" s="66"/>
      <c r="V78" s="66"/>
      <c r="W78" s="66"/>
      <c r="X78" s="66"/>
      <c r="Y78" s="72">
        <f>Cal!$J76</f>
        <v>6</v>
      </c>
      <c r="Z78" s="72">
        <f>NGL_Data!$D$6</f>
        <v>5</v>
      </c>
      <c r="AA78" s="72">
        <f>Cal!$K76</f>
        <v>6</v>
      </c>
      <c r="AB78" s="72">
        <f>Cal!$L76</f>
        <v>0</v>
      </c>
      <c r="AC78" s="72">
        <f>Cal!$M76</f>
        <v>6</v>
      </c>
      <c r="AD78" s="72">
        <f>NGL_Data!$H$6</f>
        <v>5</v>
      </c>
      <c r="AE78" s="72">
        <f>Cal!$N76</f>
        <v>6</v>
      </c>
      <c r="AF78" s="66"/>
      <c r="AG78" s="66"/>
      <c r="AH78" s="66"/>
      <c r="AI78" s="66"/>
      <c r="AJ78" s="66"/>
      <c r="AK78" s="67">
        <f t="shared" si="28"/>
        <v>0</v>
      </c>
      <c r="AL78" s="67">
        <f t="shared" si="29"/>
        <v>0</v>
      </c>
      <c r="AM78" s="67">
        <f t="shared" si="30"/>
        <v>1.2</v>
      </c>
      <c r="AN78" s="67">
        <f t="shared" si="31"/>
        <v>1.2</v>
      </c>
      <c r="AO78" s="67">
        <f t="shared" si="32"/>
        <v>0</v>
      </c>
      <c r="AP78" s="67">
        <f>Cal!O76</f>
        <v>0</v>
      </c>
      <c r="AQ78" s="67">
        <f t="shared" si="38"/>
        <v>0</v>
      </c>
      <c r="AR78" s="67">
        <f>Cal!P76</f>
        <v>0</v>
      </c>
      <c r="AS78" s="67">
        <f>Cal!Q76</f>
        <v>0</v>
      </c>
      <c r="AT78" s="67">
        <f>Cal!R76</f>
        <v>0</v>
      </c>
      <c r="AU78" s="67">
        <f t="shared" si="39"/>
        <v>0</v>
      </c>
      <c r="AV78" s="67">
        <f>Cal!S76</f>
        <v>0</v>
      </c>
      <c r="AW78" s="67">
        <f t="shared" si="33"/>
        <v>0</v>
      </c>
      <c r="AX78" s="67">
        <f t="shared" si="34"/>
        <v>1.2</v>
      </c>
      <c r="AY78" s="67">
        <f t="shared" si="35"/>
        <v>1.2</v>
      </c>
      <c r="AZ78" s="67">
        <f t="shared" si="36"/>
        <v>0</v>
      </c>
      <c r="BA78" s="67">
        <f t="shared" si="37"/>
        <v>0</v>
      </c>
      <c r="BB78" s="87">
        <f>Cal!H76</f>
        <v>0</v>
      </c>
    </row>
    <row r="79" spans="2:54" x14ac:dyDescent="0.3">
      <c r="B79" s="62" t="str">
        <f>NGL_Data!A77</f>
        <v>1+700</v>
      </c>
      <c r="C79" s="71">
        <f t="shared" si="26"/>
        <v>0</v>
      </c>
      <c r="D79" s="71">
        <f t="shared" si="26"/>
        <v>0</v>
      </c>
      <c r="E79" s="71">
        <f t="shared" si="26"/>
        <v>0</v>
      </c>
      <c r="F79" s="71">
        <f t="shared" si="26"/>
        <v>0</v>
      </c>
      <c r="G79" s="71">
        <f t="shared" si="26"/>
        <v>0</v>
      </c>
      <c r="H79" s="71">
        <f t="shared" si="26"/>
        <v>0</v>
      </c>
      <c r="I79" s="64">
        <f>NGL_Data!J77</f>
        <v>0</v>
      </c>
      <c r="J79" s="64">
        <f>NGL_Data!K77</f>
        <v>0</v>
      </c>
      <c r="K79" s="64">
        <f>NGL_Data!L77</f>
        <v>0</v>
      </c>
      <c r="L79" s="64">
        <f>NGL_Data!M77</f>
        <v>0</v>
      </c>
      <c r="M79" s="64">
        <f>NGL_Data!N77</f>
        <v>0</v>
      </c>
      <c r="N79" s="64">
        <f t="shared" si="27"/>
        <v>0</v>
      </c>
      <c r="O79" s="64">
        <f t="shared" si="27"/>
        <v>0</v>
      </c>
      <c r="P79" s="64">
        <f t="shared" si="27"/>
        <v>0</v>
      </c>
      <c r="Q79" s="64">
        <f t="shared" si="27"/>
        <v>0</v>
      </c>
      <c r="R79" s="64">
        <f t="shared" si="27"/>
        <v>0</v>
      </c>
      <c r="S79" s="64">
        <f t="shared" si="27"/>
        <v>0</v>
      </c>
      <c r="T79" s="66"/>
      <c r="U79" s="66"/>
      <c r="V79" s="66"/>
      <c r="W79" s="66"/>
      <c r="X79" s="66"/>
      <c r="Y79" s="72">
        <f>Cal!$J77</f>
        <v>6</v>
      </c>
      <c r="Z79" s="72">
        <f>NGL_Data!$D$6</f>
        <v>5</v>
      </c>
      <c r="AA79" s="72">
        <f>Cal!$K77</f>
        <v>6</v>
      </c>
      <c r="AB79" s="72">
        <f>Cal!$L77</f>
        <v>0</v>
      </c>
      <c r="AC79" s="72">
        <f>Cal!$M77</f>
        <v>6</v>
      </c>
      <c r="AD79" s="72">
        <f>NGL_Data!$H$6</f>
        <v>5</v>
      </c>
      <c r="AE79" s="72">
        <f>Cal!$N77</f>
        <v>6</v>
      </c>
      <c r="AF79" s="66"/>
      <c r="AG79" s="66"/>
      <c r="AH79" s="66"/>
      <c r="AI79" s="66"/>
      <c r="AJ79" s="66"/>
      <c r="AK79" s="67">
        <f t="shared" si="28"/>
        <v>0</v>
      </c>
      <c r="AL79" s="67">
        <f t="shared" si="29"/>
        <v>0</v>
      </c>
      <c r="AM79" s="67">
        <f t="shared" si="30"/>
        <v>1.2</v>
      </c>
      <c r="AN79" s="67">
        <f t="shared" si="31"/>
        <v>1.2</v>
      </c>
      <c r="AO79" s="67">
        <f t="shared" si="32"/>
        <v>0</v>
      </c>
      <c r="AP79" s="67">
        <f>Cal!O77</f>
        <v>0</v>
      </c>
      <c r="AQ79" s="67">
        <f t="shared" si="38"/>
        <v>0</v>
      </c>
      <c r="AR79" s="67">
        <f>Cal!P77</f>
        <v>0</v>
      </c>
      <c r="AS79" s="67">
        <f>Cal!Q77</f>
        <v>0</v>
      </c>
      <c r="AT79" s="67">
        <f>Cal!R77</f>
        <v>0</v>
      </c>
      <c r="AU79" s="67">
        <f t="shared" si="39"/>
        <v>0</v>
      </c>
      <c r="AV79" s="67">
        <f>Cal!S77</f>
        <v>0</v>
      </c>
      <c r="AW79" s="67">
        <f t="shared" si="33"/>
        <v>0</v>
      </c>
      <c r="AX79" s="67">
        <f t="shared" si="34"/>
        <v>1.2</v>
      </c>
      <c r="AY79" s="67">
        <f t="shared" si="35"/>
        <v>1.2</v>
      </c>
      <c r="AZ79" s="67">
        <f t="shared" si="36"/>
        <v>0</v>
      </c>
      <c r="BA79" s="67">
        <f t="shared" si="37"/>
        <v>0</v>
      </c>
      <c r="BB79" s="87">
        <f>Cal!H77</f>
        <v>0</v>
      </c>
    </row>
    <row r="80" spans="2:54" x14ac:dyDescent="0.3">
      <c r="B80" s="62" t="str">
        <f>NGL_Data!A78</f>
        <v>1+725</v>
      </c>
      <c r="C80" s="71">
        <f t="shared" si="26"/>
        <v>0</v>
      </c>
      <c r="D80" s="71">
        <f t="shared" si="26"/>
        <v>0</v>
      </c>
      <c r="E80" s="71">
        <f t="shared" si="26"/>
        <v>0</v>
      </c>
      <c r="F80" s="71">
        <f t="shared" si="26"/>
        <v>0</v>
      </c>
      <c r="G80" s="71">
        <f t="shared" si="26"/>
        <v>0</v>
      </c>
      <c r="H80" s="71">
        <f t="shared" si="26"/>
        <v>0</v>
      </c>
      <c r="I80" s="64">
        <f>NGL_Data!J78</f>
        <v>0</v>
      </c>
      <c r="J80" s="64">
        <f>NGL_Data!K78</f>
        <v>0</v>
      </c>
      <c r="K80" s="64">
        <f>NGL_Data!L78</f>
        <v>0</v>
      </c>
      <c r="L80" s="64">
        <f>NGL_Data!M78</f>
        <v>0</v>
      </c>
      <c r="M80" s="64">
        <f>NGL_Data!N78</f>
        <v>0</v>
      </c>
      <c r="N80" s="64">
        <f t="shared" si="27"/>
        <v>0</v>
      </c>
      <c r="O80" s="64">
        <f t="shared" si="27"/>
        <v>0</v>
      </c>
      <c r="P80" s="64">
        <f t="shared" si="27"/>
        <v>0</v>
      </c>
      <c r="Q80" s="64">
        <f t="shared" si="27"/>
        <v>0</v>
      </c>
      <c r="R80" s="64">
        <f t="shared" si="27"/>
        <v>0</v>
      </c>
      <c r="S80" s="64">
        <f t="shared" si="27"/>
        <v>0</v>
      </c>
      <c r="T80" s="66"/>
      <c r="U80" s="66"/>
      <c r="V80" s="66"/>
      <c r="W80" s="66"/>
      <c r="X80" s="66"/>
      <c r="Y80" s="72">
        <f>Cal!$J78</f>
        <v>6</v>
      </c>
      <c r="Z80" s="72">
        <f>NGL_Data!$D$6</f>
        <v>5</v>
      </c>
      <c r="AA80" s="72">
        <f>Cal!$K78</f>
        <v>6</v>
      </c>
      <c r="AB80" s="72">
        <f>Cal!$L78</f>
        <v>0</v>
      </c>
      <c r="AC80" s="72">
        <f>Cal!$M78</f>
        <v>6</v>
      </c>
      <c r="AD80" s="72">
        <f>NGL_Data!$H$6</f>
        <v>5</v>
      </c>
      <c r="AE80" s="72">
        <f>Cal!$N78</f>
        <v>6</v>
      </c>
      <c r="AF80" s="66"/>
      <c r="AG80" s="66"/>
      <c r="AH80" s="66"/>
      <c r="AI80" s="66"/>
      <c r="AJ80" s="66"/>
      <c r="AK80" s="67">
        <f t="shared" si="28"/>
        <v>0</v>
      </c>
      <c r="AL80" s="67">
        <f t="shared" si="29"/>
        <v>0</v>
      </c>
      <c r="AM80" s="67">
        <f t="shared" si="30"/>
        <v>1.2</v>
      </c>
      <c r="AN80" s="67">
        <f t="shared" si="31"/>
        <v>1.2</v>
      </c>
      <c r="AO80" s="67">
        <f t="shared" si="32"/>
        <v>0</v>
      </c>
      <c r="AP80" s="67">
        <f>Cal!O78</f>
        <v>0</v>
      </c>
      <c r="AQ80" s="67">
        <f t="shared" si="38"/>
        <v>0</v>
      </c>
      <c r="AR80" s="67">
        <f>Cal!P78</f>
        <v>0</v>
      </c>
      <c r="AS80" s="67">
        <f>Cal!Q78</f>
        <v>0</v>
      </c>
      <c r="AT80" s="67">
        <f>Cal!R78</f>
        <v>0</v>
      </c>
      <c r="AU80" s="67">
        <f t="shared" si="39"/>
        <v>0</v>
      </c>
      <c r="AV80" s="67">
        <f>Cal!S78</f>
        <v>0</v>
      </c>
      <c r="AW80" s="67">
        <f t="shared" si="33"/>
        <v>0</v>
      </c>
      <c r="AX80" s="67">
        <f t="shared" si="34"/>
        <v>1.2</v>
      </c>
      <c r="AY80" s="67">
        <f t="shared" si="35"/>
        <v>1.2</v>
      </c>
      <c r="AZ80" s="67">
        <f t="shared" si="36"/>
        <v>0</v>
      </c>
      <c r="BA80" s="67">
        <f t="shared" si="37"/>
        <v>0</v>
      </c>
      <c r="BB80" s="87">
        <f>Cal!H78</f>
        <v>0</v>
      </c>
    </row>
    <row r="81" spans="2:54" x14ac:dyDescent="0.3">
      <c r="B81" s="62" t="str">
        <f>NGL_Data!A79</f>
        <v>1+750</v>
      </c>
      <c r="C81" s="71">
        <f t="shared" si="26"/>
        <v>0</v>
      </c>
      <c r="D81" s="71">
        <f t="shared" si="26"/>
        <v>0</v>
      </c>
      <c r="E81" s="71">
        <f t="shared" si="26"/>
        <v>0</v>
      </c>
      <c r="F81" s="71">
        <f t="shared" si="26"/>
        <v>0</v>
      </c>
      <c r="G81" s="71">
        <f t="shared" si="26"/>
        <v>0</v>
      </c>
      <c r="H81" s="71">
        <f t="shared" si="26"/>
        <v>0</v>
      </c>
      <c r="I81" s="64">
        <f>NGL_Data!J79</f>
        <v>0</v>
      </c>
      <c r="J81" s="64">
        <f>NGL_Data!K79</f>
        <v>0</v>
      </c>
      <c r="K81" s="64">
        <f>NGL_Data!L79</f>
        <v>0</v>
      </c>
      <c r="L81" s="64">
        <f>NGL_Data!M79</f>
        <v>0</v>
      </c>
      <c r="M81" s="64">
        <f>NGL_Data!N79</f>
        <v>0</v>
      </c>
      <c r="N81" s="64">
        <f t="shared" si="27"/>
        <v>0</v>
      </c>
      <c r="O81" s="64">
        <f t="shared" si="27"/>
        <v>0</v>
      </c>
      <c r="P81" s="64">
        <f t="shared" si="27"/>
        <v>0</v>
      </c>
      <c r="Q81" s="64">
        <f t="shared" si="27"/>
        <v>0</v>
      </c>
      <c r="R81" s="64">
        <f t="shared" si="27"/>
        <v>0</v>
      </c>
      <c r="S81" s="64">
        <f t="shared" si="27"/>
        <v>0</v>
      </c>
      <c r="T81" s="66"/>
      <c r="U81" s="66"/>
      <c r="V81" s="66"/>
      <c r="W81" s="66"/>
      <c r="X81" s="66"/>
      <c r="Y81" s="72">
        <f>Cal!$J79</f>
        <v>6</v>
      </c>
      <c r="Z81" s="72">
        <f>NGL_Data!$D$6</f>
        <v>5</v>
      </c>
      <c r="AA81" s="72">
        <f>Cal!$K79</f>
        <v>6</v>
      </c>
      <c r="AB81" s="72">
        <f>Cal!$L79</f>
        <v>0</v>
      </c>
      <c r="AC81" s="72">
        <f>Cal!$M79</f>
        <v>6</v>
      </c>
      <c r="AD81" s="72">
        <f>NGL_Data!$H$6</f>
        <v>5</v>
      </c>
      <c r="AE81" s="72">
        <f>Cal!$N79</f>
        <v>6</v>
      </c>
      <c r="AF81" s="66"/>
      <c r="AG81" s="66"/>
      <c r="AH81" s="66"/>
      <c r="AI81" s="66"/>
      <c r="AJ81" s="66"/>
      <c r="AK81" s="67">
        <f t="shared" si="28"/>
        <v>0</v>
      </c>
      <c r="AL81" s="67">
        <f t="shared" si="29"/>
        <v>0</v>
      </c>
      <c r="AM81" s="67">
        <f t="shared" si="30"/>
        <v>1.2</v>
      </c>
      <c r="AN81" s="67">
        <f t="shared" si="31"/>
        <v>1.2</v>
      </c>
      <c r="AO81" s="67">
        <f t="shared" si="32"/>
        <v>0</v>
      </c>
      <c r="AP81" s="67">
        <f>Cal!O79</f>
        <v>0</v>
      </c>
      <c r="AQ81" s="67">
        <f t="shared" si="38"/>
        <v>0</v>
      </c>
      <c r="AR81" s="67">
        <f>Cal!P79</f>
        <v>0</v>
      </c>
      <c r="AS81" s="67">
        <f>Cal!Q79</f>
        <v>0</v>
      </c>
      <c r="AT81" s="67">
        <f>Cal!R79</f>
        <v>0</v>
      </c>
      <c r="AU81" s="67">
        <f t="shared" si="39"/>
        <v>0</v>
      </c>
      <c r="AV81" s="67">
        <f>Cal!S79</f>
        <v>0</v>
      </c>
      <c r="AW81" s="67">
        <f t="shared" si="33"/>
        <v>0</v>
      </c>
      <c r="AX81" s="67">
        <f t="shared" si="34"/>
        <v>1.2</v>
      </c>
      <c r="AY81" s="67">
        <f t="shared" si="35"/>
        <v>1.2</v>
      </c>
      <c r="AZ81" s="67">
        <f t="shared" si="36"/>
        <v>0</v>
      </c>
      <c r="BA81" s="67">
        <f t="shared" si="37"/>
        <v>0</v>
      </c>
      <c r="BB81" s="87">
        <f>Cal!H79</f>
        <v>0</v>
      </c>
    </row>
    <row r="82" spans="2:54" x14ac:dyDescent="0.3">
      <c r="B82" s="62" t="str">
        <f>NGL_Data!A80</f>
        <v>1+775</v>
      </c>
      <c r="C82" s="71">
        <f t="shared" si="26"/>
        <v>0</v>
      </c>
      <c r="D82" s="71">
        <f t="shared" si="26"/>
        <v>0</v>
      </c>
      <c r="E82" s="71">
        <f t="shared" si="26"/>
        <v>0</v>
      </c>
      <c r="F82" s="71">
        <f t="shared" si="26"/>
        <v>0</v>
      </c>
      <c r="G82" s="71">
        <f t="shared" si="26"/>
        <v>0</v>
      </c>
      <c r="H82" s="71">
        <f t="shared" si="26"/>
        <v>0</v>
      </c>
      <c r="I82" s="64">
        <f>NGL_Data!J80</f>
        <v>0</v>
      </c>
      <c r="J82" s="64">
        <f>NGL_Data!K80</f>
        <v>0</v>
      </c>
      <c r="K82" s="64">
        <f>NGL_Data!L80</f>
        <v>0</v>
      </c>
      <c r="L82" s="64">
        <f>NGL_Data!M80</f>
        <v>0</v>
      </c>
      <c r="M82" s="64">
        <f>NGL_Data!N80</f>
        <v>0</v>
      </c>
      <c r="N82" s="64">
        <f t="shared" si="27"/>
        <v>0</v>
      </c>
      <c r="O82" s="64">
        <f t="shared" si="27"/>
        <v>0</v>
      </c>
      <c r="P82" s="64">
        <f t="shared" si="27"/>
        <v>0</v>
      </c>
      <c r="Q82" s="64">
        <f t="shared" si="27"/>
        <v>0</v>
      </c>
      <c r="R82" s="64">
        <f t="shared" si="27"/>
        <v>0</v>
      </c>
      <c r="S82" s="64">
        <f t="shared" si="27"/>
        <v>0</v>
      </c>
      <c r="T82" s="66"/>
      <c r="U82" s="66"/>
      <c r="V82" s="66"/>
      <c r="W82" s="66"/>
      <c r="X82" s="66"/>
      <c r="Y82" s="72">
        <f>Cal!$J80</f>
        <v>6</v>
      </c>
      <c r="Z82" s="72">
        <f>NGL_Data!$D$6</f>
        <v>5</v>
      </c>
      <c r="AA82" s="72">
        <f>Cal!$K80</f>
        <v>6</v>
      </c>
      <c r="AB82" s="72">
        <f>Cal!$L80</f>
        <v>0</v>
      </c>
      <c r="AC82" s="72">
        <f>Cal!$M80</f>
        <v>6</v>
      </c>
      <c r="AD82" s="72">
        <f>NGL_Data!$H$6</f>
        <v>5</v>
      </c>
      <c r="AE82" s="72">
        <f>Cal!$N80</f>
        <v>6</v>
      </c>
      <c r="AF82" s="66"/>
      <c r="AG82" s="66"/>
      <c r="AH82" s="66"/>
      <c r="AI82" s="66"/>
      <c r="AJ82" s="66"/>
      <c r="AK82" s="67">
        <f t="shared" si="28"/>
        <v>0</v>
      </c>
      <c r="AL82" s="67">
        <f t="shared" si="29"/>
        <v>0</v>
      </c>
      <c r="AM82" s="67">
        <f t="shared" si="30"/>
        <v>1.2</v>
      </c>
      <c r="AN82" s="67">
        <f t="shared" si="31"/>
        <v>1.2</v>
      </c>
      <c r="AO82" s="67">
        <f t="shared" si="32"/>
        <v>0</v>
      </c>
      <c r="AP82" s="67">
        <f>Cal!O80</f>
        <v>0</v>
      </c>
      <c r="AQ82" s="67">
        <f t="shared" si="38"/>
        <v>0</v>
      </c>
      <c r="AR82" s="67">
        <f>Cal!P80</f>
        <v>0</v>
      </c>
      <c r="AS82" s="67">
        <f>Cal!Q80</f>
        <v>0</v>
      </c>
      <c r="AT82" s="67">
        <f>Cal!R80</f>
        <v>0</v>
      </c>
      <c r="AU82" s="67">
        <f t="shared" si="39"/>
        <v>0</v>
      </c>
      <c r="AV82" s="67">
        <f>Cal!S80</f>
        <v>0</v>
      </c>
      <c r="AW82" s="67">
        <f t="shared" si="33"/>
        <v>0</v>
      </c>
      <c r="AX82" s="67">
        <f t="shared" si="34"/>
        <v>1.2</v>
      </c>
      <c r="AY82" s="67">
        <f t="shared" si="35"/>
        <v>1.2</v>
      </c>
      <c r="AZ82" s="67">
        <f t="shared" si="36"/>
        <v>0</v>
      </c>
      <c r="BA82" s="67">
        <f t="shared" si="37"/>
        <v>0</v>
      </c>
      <c r="BB82" s="87">
        <f>Cal!H80</f>
        <v>0</v>
      </c>
    </row>
    <row r="83" spans="2:54" x14ac:dyDescent="0.3">
      <c r="B83" s="62" t="str">
        <f>NGL_Data!A81</f>
        <v>1+800</v>
      </c>
      <c r="C83" s="71">
        <f t="shared" si="26"/>
        <v>0</v>
      </c>
      <c r="D83" s="71">
        <f t="shared" si="26"/>
        <v>0</v>
      </c>
      <c r="E83" s="71">
        <f t="shared" si="26"/>
        <v>0</v>
      </c>
      <c r="F83" s="71">
        <f t="shared" si="26"/>
        <v>0</v>
      </c>
      <c r="G83" s="71">
        <f t="shared" si="26"/>
        <v>0</v>
      </c>
      <c r="H83" s="71">
        <f t="shared" si="26"/>
        <v>0</v>
      </c>
      <c r="I83" s="64">
        <f>NGL_Data!J81</f>
        <v>0</v>
      </c>
      <c r="J83" s="64">
        <f>NGL_Data!K81</f>
        <v>0</v>
      </c>
      <c r="K83" s="64">
        <f>NGL_Data!L81</f>
        <v>0</v>
      </c>
      <c r="L83" s="64">
        <f>NGL_Data!M81</f>
        <v>0</v>
      </c>
      <c r="M83" s="64">
        <f>NGL_Data!N81</f>
        <v>0</v>
      </c>
      <c r="N83" s="64">
        <f t="shared" si="27"/>
        <v>0</v>
      </c>
      <c r="O83" s="64">
        <f t="shared" si="27"/>
        <v>0</v>
      </c>
      <c r="P83" s="64">
        <f t="shared" si="27"/>
        <v>0</v>
      </c>
      <c r="Q83" s="64">
        <f t="shared" si="27"/>
        <v>0</v>
      </c>
      <c r="R83" s="64">
        <f t="shared" si="27"/>
        <v>0</v>
      </c>
      <c r="S83" s="64">
        <f t="shared" si="27"/>
        <v>0</v>
      </c>
      <c r="T83" s="66"/>
      <c r="U83" s="66"/>
      <c r="V83" s="66"/>
      <c r="W83" s="66"/>
      <c r="X83" s="66"/>
      <c r="Y83" s="72">
        <f>Cal!$J81</f>
        <v>6</v>
      </c>
      <c r="Z83" s="72">
        <f>NGL_Data!$D$6</f>
        <v>5</v>
      </c>
      <c r="AA83" s="72">
        <f>Cal!$K81</f>
        <v>6</v>
      </c>
      <c r="AB83" s="72">
        <f>Cal!$L81</f>
        <v>0</v>
      </c>
      <c r="AC83" s="72">
        <f>Cal!$M81</f>
        <v>6</v>
      </c>
      <c r="AD83" s="72">
        <f>NGL_Data!$H$6</f>
        <v>5</v>
      </c>
      <c r="AE83" s="72">
        <f>Cal!$N81</f>
        <v>6</v>
      </c>
      <c r="AF83" s="66"/>
      <c r="AG83" s="66"/>
      <c r="AH83" s="66"/>
      <c r="AI83" s="66"/>
      <c r="AJ83" s="66"/>
      <c r="AK83" s="67">
        <f t="shared" si="28"/>
        <v>0</v>
      </c>
      <c r="AL83" s="67">
        <f t="shared" si="29"/>
        <v>0</v>
      </c>
      <c r="AM83" s="67">
        <f t="shared" si="30"/>
        <v>1.2</v>
      </c>
      <c r="AN83" s="67">
        <f t="shared" si="31"/>
        <v>1.2</v>
      </c>
      <c r="AO83" s="67">
        <f t="shared" si="32"/>
        <v>0</v>
      </c>
      <c r="AP83" s="67">
        <f>Cal!O81</f>
        <v>0</v>
      </c>
      <c r="AQ83" s="67">
        <f t="shared" si="38"/>
        <v>0</v>
      </c>
      <c r="AR83" s="67">
        <f>Cal!P81</f>
        <v>0</v>
      </c>
      <c r="AS83" s="67">
        <f>Cal!Q81</f>
        <v>0</v>
      </c>
      <c r="AT83" s="67">
        <f>Cal!R81</f>
        <v>0</v>
      </c>
      <c r="AU83" s="67">
        <f t="shared" si="39"/>
        <v>0</v>
      </c>
      <c r="AV83" s="67">
        <f>Cal!S81</f>
        <v>0</v>
      </c>
      <c r="AW83" s="67">
        <f t="shared" si="33"/>
        <v>0</v>
      </c>
      <c r="AX83" s="67">
        <f t="shared" si="34"/>
        <v>1.2</v>
      </c>
      <c r="AY83" s="67">
        <f t="shared" si="35"/>
        <v>1.2</v>
      </c>
      <c r="AZ83" s="67">
        <f t="shared" si="36"/>
        <v>0</v>
      </c>
      <c r="BA83" s="67">
        <f t="shared" si="37"/>
        <v>0</v>
      </c>
      <c r="BB83" s="87">
        <f>Cal!H81</f>
        <v>0</v>
      </c>
    </row>
    <row r="84" spans="2:54" x14ac:dyDescent="0.3">
      <c r="B84" s="62" t="str">
        <f>NGL_Data!A82</f>
        <v>1+825</v>
      </c>
      <c r="C84" s="71">
        <f t="shared" si="26"/>
        <v>0</v>
      </c>
      <c r="D84" s="71">
        <f t="shared" si="26"/>
        <v>0</v>
      </c>
      <c r="E84" s="71">
        <f t="shared" si="26"/>
        <v>0</v>
      </c>
      <c r="F84" s="71">
        <f t="shared" si="26"/>
        <v>0</v>
      </c>
      <c r="G84" s="71">
        <f t="shared" si="26"/>
        <v>0</v>
      </c>
      <c r="H84" s="71">
        <f t="shared" si="26"/>
        <v>0</v>
      </c>
      <c r="I84" s="64">
        <f>NGL_Data!J82</f>
        <v>0</v>
      </c>
      <c r="J84" s="64">
        <f>NGL_Data!K82</f>
        <v>0</v>
      </c>
      <c r="K84" s="64">
        <f>NGL_Data!L82</f>
        <v>0</v>
      </c>
      <c r="L84" s="64">
        <f>NGL_Data!M82</f>
        <v>0</v>
      </c>
      <c r="M84" s="64">
        <f>NGL_Data!N82</f>
        <v>0</v>
      </c>
      <c r="N84" s="64">
        <f t="shared" si="27"/>
        <v>0</v>
      </c>
      <c r="O84" s="64">
        <f t="shared" si="27"/>
        <v>0</v>
      </c>
      <c r="P84" s="64">
        <f t="shared" si="27"/>
        <v>0</v>
      </c>
      <c r="Q84" s="64">
        <f t="shared" si="27"/>
        <v>0</v>
      </c>
      <c r="R84" s="64">
        <f t="shared" si="27"/>
        <v>0</v>
      </c>
      <c r="S84" s="64">
        <f t="shared" si="27"/>
        <v>0</v>
      </c>
      <c r="T84" s="66"/>
      <c r="U84" s="66"/>
      <c r="V84" s="66"/>
      <c r="W84" s="66"/>
      <c r="X84" s="66"/>
      <c r="Y84" s="72">
        <f>Cal!$J82</f>
        <v>6</v>
      </c>
      <c r="Z84" s="72">
        <f>NGL_Data!$D$6</f>
        <v>5</v>
      </c>
      <c r="AA84" s="72">
        <f>Cal!$K82</f>
        <v>6</v>
      </c>
      <c r="AB84" s="72">
        <f>Cal!$L82</f>
        <v>0</v>
      </c>
      <c r="AC84" s="72">
        <f>Cal!$M82</f>
        <v>6</v>
      </c>
      <c r="AD84" s="72">
        <f>NGL_Data!$H$6</f>
        <v>5</v>
      </c>
      <c r="AE84" s="72">
        <f>Cal!$N82</f>
        <v>6</v>
      </c>
      <c r="AF84" s="66"/>
      <c r="AG84" s="66"/>
      <c r="AH84" s="66"/>
      <c r="AI84" s="66"/>
      <c r="AJ84" s="66"/>
      <c r="AK84" s="67">
        <f t="shared" si="28"/>
        <v>0</v>
      </c>
      <c r="AL84" s="67">
        <f t="shared" si="29"/>
        <v>0</v>
      </c>
      <c r="AM84" s="67">
        <f t="shared" si="30"/>
        <v>1.2</v>
      </c>
      <c r="AN84" s="67">
        <f t="shared" si="31"/>
        <v>1.2</v>
      </c>
      <c r="AO84" s="67">
        <f t="shared" si="32"/>
        <v>0</v>
      </c>
      <c r="AP84" s="67">
        <f>Cal!O82</f>
        <v>0</v>
      </c>
      <c r="AQ84" s="67">
        <f t="shared" si="38"/>
        <v>0</v>
      </c>
      <c r="AR84" s="67">
        <f>Cal!P82</f>
        <v>0</v>
      </c>
      <c r="AS84" s="67">
        <f>Cal!Q82</f>
        <v>0</v>
      </c>
      <c r="AT84" s="67">
        <f>Cal!R82</f>
        <v>0</v>
      </c>
      <c r="AU84" s="67">
        <f t="shared" si="39"/>
        <v>0</v>
      </c>
      <c r="AV84" s="67">
        <f>Cal!S82</f>
        <v>0</v>
      </c>
      <c r="AW84" s="67">
        <f t="shared" si="33"/>
        <v>0</v>
      </c>
      <c r="AX84" s="67">
        <f t="shared" si="34"/>
        <v>1.2</v>
      </c>
      <c r="AY84" s="67">
        <f t="shared" si="35"/>
        <v>1.2</v>
      </c>
      <c r="AZ84" s="67">
        <f t="shared" si="36"/>
        <v>0</v>
      </c>
      <c r="BA84" s="67">
        <f t="shared" si="37"/>
        <v>0</v>
      </c>
      <c r="BB84" s="87">
        <f>Cal!H82</f>
        <v>0</v>
      </c>
    </row>
    <row r="85" spans="2:54" x14ac:dyDescent="0.3">
      <c r="B85" s="62" t="str">
        <f>NGL_Data!A83</f>
        <v>1+850</v>
      </c>
      <c r="C85" s="71">
        <f t="shared" si="26"/>
        <v>0</v>
      </c>
      <c r="D85" s="71">
        <f t="shared" si="26"/>
        <v>0</v>
      </c>
      <c r="E85" s="71">
        <f t="shared" si="26"/>
        <v>0</v>
      </c>
      <c r="F85" s="71">
        <f t="shared" si="26"/>
        <v>0</v>
      </c>
      <c r="G85" s="71">
        <f t="shared" si="26"/>
        <v>0</v>
      </c>
      <c r="H85" s="71">
        <f t="shared" si="26"/>
        <v>0</v>
      </c>
      <c r="I85" s="64">
        <f>NGL_Data!J83</f>
        <v>0</v>
      </c>
      <c r="J85" s="64">
        <f>NGL_Data!K83</f>
        <v>0</v>
      </c>
      <c r="K85" s="64">
        <f>NGL_Data!L83</f>
        <v>0</v>
      </c>
      <c r="L85" s="64">
        <f>NGL_Data!M83</f>
        <v>0</v>
      </c>
      <c r="M85" s="64">
        <f>NGL_Data!N83</f>
        <v>0</v>
      </c>
      <c r="N85" s="64">
        <f t="shared" si="27"/>
        <v>0</v>
      </c>
      <c r="O85" s="64">
        <f t="shared" si="27"/>
        <v>0</v>
      </c>
      <c r="P85" s="64">
        <f t="shared" si="27"/>
        <v>0</v>
      </c>
      <c r="Q85" s="64">
        <f t="shared" si="27"/>
        <v>0</v>
      </c>
      <c r="R85" s="64">
        <f t="shared" si="27"/>
        <v>0</v>
      </c>
      <c r="S85" s="64">
        <f t="shared" si="27"/>
        <v>0</v>
      </c>
      <c r="T85" s="66"/>
      <c r="U85" s="66"/>
      <c r="V85" s="66"/>
      <c r="W85" s="66"/>
      <c r="X85" s="66"/>
      <c r="Y85" s="72">
        <f>Cal!$J83</f>
        <v>6</v>
      </c>
      <c r="Z85" s="72">
        <f>NGL_Data!$D$6</f>
        <v>5</v>
      </c>
      <c r="AA85" s="72">
        <f>Cal!$K83</f>
        <v>6</v>
      </c>
      <c r="AB85" s="72">
        <f>Cal!$L83</f>
        <v>0</v>
      </c>
      <c r="AC85" s="72">
        <f>Cal!$M83</f>
        <v>6</v>
      </c>
      <c r="AD85" s="72">
        <f>NGL_Data!$H$6</f>
        <v>5</v>
      </c>
      <c r="AE85" s="72">
        <f>Cal!$N83</f>
        <v>6</v>
      </c>
      <c r="AF85" s="66"/>
      <c r="AG85" s="66"/>
      <c r="AH85" s="66"/>
      <c r="AI85" s="66"/>
      <c r="AJ85" s="66"/>
      <c r="AK85" s="67">
        <f t="shared" si="28"/>
        <v>0</v>
      </c>
      <c r="AL85" s="67">
        <f t="shared" si="29"/>
        <v>0</v>
      </c>
      <c r="AM85" s="67">
        <f t="shared" si="30"/>
        <v>1.2</v>
      </c>
      <c r="AN85" s="67">
        <f t="shared" si="31"/>
        <v>1.2</v>
      </c>
      <c r="AO85" s="67">
        <f t="shared" si="32"/>
        <v>0</v>
      </c>
      <c r="AP85" s="67">
        <f>Cal!O83</f>
        <v>0</v>
      </c>
      <c r="AQ85" s="67">
        <f t="shared" si="38"/>
        <v>0</v>
      </c>
      <c r="AR85" s="67">
        <f>Cal!P83</f>
        <v>0</v>
      </c>
      <c r="AS85" s="67">
        <f>Cal!Q83</f>
        <v>0</v>
      </c>
      <c r="AT85" s="67">
        <f>Cal!R83</f>
        <v>0</v>
      </c>
      <c r="AU85" s="67">
        <f t="shared" si="39"/>
        <v>0</v>
      </c>
      <c r="AV85" s="67">
        <f>Cal!S83</f>
        <v>0</v>
      </c>
      <c r="AW85" s="67">
        <f t="shared" si="33"/>
        <v>0</v>
      </c>
      <c r="AX85" s="67">
        <f t="shared" si="34"/>
        <v>1.2</v>
      </c>
      <c r="AY85" s="67">
        <f t="shared" si="35"/>
        <v>1.2</v>
      </c>
      <c r="AZ85" s="67">
        <f t="shared" si="36"/>
        <v>0</v>
      </c>
      <c r="BA85" s="67">
        <f t="shared" si="37"/>
        <v>0</v>
      </c>
      <c r="BB85" s="87">
        <f>Cal!H83</f>
        <v>0</v>
      </c>
    </row>
    <row r="86" spans="2:54" x14ac:dyDescent="0.3">
      <c r="B86" s="62" t="str">
        <f>NGL_Data!A84</f>
        <v>1+875</v>
      </c>
      <c r="C86" s="71">
        <f t="shared" si="26"/>
        <v>0</v>
      </c>
      <c r="D86" s="71">
        <f t="shared" si="26"/>
        <v>0</v>
      </c>
      <c r="E86" s="71">
        <f t="shared" si="26"/>
        <v>0</v>
      </c>
      <c r="F86" s="71">
        <f t="shared" si="26"/>
        <v>0</v>
      </c>
      <c r="G86" s="71">
        <f t="shared" si="26"/>
        <v>0</v>
      </c>
      <c r="H86" s="71">
        <f t="shared" si="26"/>
        <v>0</v>
      </c>
      <c r="I86" s="64">
        <f>NGL_Data!J84</f>
        <v>0</v>
      </c>
      <c r="J86" s="64">
        <f>NGL_Data!K84</f>
        <v>0</v>
      </c>
      <c r="K86" s="64">
        <f>NGL_Data!L84</f>
        <v>0</v>
      </c>
      <c r="L86" s="64">
        <f>NGL_Data!M84</f>
        <v>0</v>
      </c>
      <c r="M86" s="64">
        <f>NGL_Data!N84</f>
        <v>0</v>
      </c>
      <c r="N86" s="64">
        <f t="shared" si="27"/>
        <v>0</v>
      </c>
      <c r="O86" s="64">
        <f t="shared" si="27"/>
        <v>0</v>
      </c>
      <c r="P86" s="64">
        <f t="shared" si="27"/>
        <v>0</v>
      </c>
      <c r="Q86" s="64">
        <f t="shared" si="27"/>
        <v>0</v>
      </c>
      <c r="R86" s="64">
        <f t="shared" si="27"/>
        <v>0</v>
      </c>
      <c r="S86" s="64">
        <f t="shared" si="27"/>
        <v>0</v>
      </c>
      <c r="T86" s="66"/>
      <c r="U86" s="66"/>
      <c r="V86" s="66"/>
      <c r="W86" s="66"/>
      <c r="X86" s="66"/>
      <c r="Y86" s="72">
        <f>Cal!$J84</f>
        <v>6</v>
      </c>
      <c r="Z86" s="72">
        <f>NGL_Data!$D$6</f>
        <v>5</v>
      </c>
      <c r="AA86" s="72">
        <f>Cal!$K84</f>
        <v>6</v>
      </c>
      <c r="AB86" s="72">
        <f>Cal!$L84</f>
        <v>0</v>
      </c>
      <c r="AC86" s="72">
        <f>Cal!$M84</f>
        <v>6</v>
      </c>
      <c r="AD86" s="72">
        <f>NGL_Data!$H$6</f>
        <v>5</v>
      </c>
      <c r="AE86" s="72">
        <f>Cal!$N84</f>
        <v>6</v>
      </c>
      <c r="AF86" s="66"/>
      <c r="AG86" s="66"/>
      <c r="AH86" s="66"/>
      <c r="AI86" s="66"/>
      <c r="AJ86" s="66"/>
      <c r="AK86" s="67">
        <f t="shared" si="28"/>
        <v>0</v>
      </c>
      <c r="AL86" s="67">
        <f t="shared" si="29"/>
        <v>0</v>
      </c>
      <c r="AM86" s="67">
        <f t="shared" si="30"/>
        <v>1.2</v>
      </c>
      <c r="AN86" s="67">
        <f t="shared" si="31"/>
        <v>1.2</v>
      </c>
      <c r="AO86" s="67">
        <f t="shared" si="32"/>
        <v>0</v>
      </c>
      <c r="AP86" s="67">
        <f>Cal!O84</f>
        <v>0</v>
      </c>
      <c r="AQ86" s="67">
        <f t="shared" si="38"/>
        <v>0</v>
      </c>
      <c r="AR86" s="67">
        <f>Cal!P84</f>
        <v>0</v>
      </c>
      <c r="AS86" s="67">
        <f>Cal!Q84</f>
        <v>0</v>
      </c>
      <c r="AT86" s="67">
        <f>Cal!R84</f>
        <v>0</v>
      </c>
      <c r="AU86" s="67">
        <f t="shared" si="39"/>
        <v>0</v>
      </c>
      <c r="AV86" s="67">
        <f>Cal!S84</f>
        <v>0</v>
      </c>
      <c r="AW86" s="67">
        <f t="shared" si="33"/>
        <v>0</v>
      </c>
      <c r="AX86" s="67">
        <f t="shared" si="34"/>
        <v>1.2</v>
      </c>
      <c r="AY86" s="67">
        <f t="shared" si="35"/>
        <v>1.2</v>
      </c>
      <c r="AZ86" s="67">
        <f t="shared" si="36"/>
        <v>0</v>
      </c>
      <c r="BA86" s="67">
        <f t="shared" si="37"/>
        <v>0</v>
      </c>
      <c r="BB86" s="87">
        <f>Cal!H84</f>
        <v>0</v>
      </c>
    </row>
    <row r="87" spans="2:54" x14ac:dyDescent="0.3">
      <c r="B87" s="62" t="str">
        <f>NGL_Data!A85</f>
        <v>1+900</v>
      </c>
      <c r="C87" s="71">
        <f t="shared" si="26"/>
        <v>0</v>
      </c>
      <c r="D87" s="71">
        <f t="shared" si="26"/>
        <v>0</v>
      </c>
      <c r="E87" s="71">
        <f t="shared" si="26"/>
        <v>0</v>
      </c>
      <c r="F87" s="71">
        <f t="shared" si="26"/>
        <v>0</v>
      </c>
      <c r="G87" s="71">
        <f t="shared" si="26"/>
        <v>0</v>
      </c>
      <c r="H87" s="71">
        <f t="shared" si="26"/>
        <v>0</v>
      </c>
      <c r="I87" s="64">
        <f>NGL_Data!J85</f>
        <v>0</v>
      </c>
      <c r="J87" s="64">
        <f>NGL_Data!K85</f>
        <v>0</v>
      </c>
      <c r="K87" s="64">
        <f>NGL_Data!L85</f>
        <v>0</v>
      </c>
      <c r="L87" s="64">
        <f>NGL_Data!M85</f>
        <v>0</v>
      </c>
      <c r="M87" s="64">
        <f>NGL_Data!N85</f>
        <v>0</v>
      </c>
      <c r="N87" s="64">
        <f t="shared" si="27"/>
        <v>0</v>
      </c>
      <c r="O87" s="64">
        <f t="shared" si="27"/>
        <v>0</v>
      </c>
      <c r="P87" s="64">
        <f t="shared" si="27"/>
        <v>0</v>
      </c>
      <c r="Q87" s="64">
        <f t="shared" si="27"/>
        <v>0</v>
      </c>
      <c r="R87" s="64">
        <f t="shared" si="27"/>
        <v>0</v>
      </c>
      <c r="S87" s="64">
        <f t="shared" si="27"/>
        <v>0</v>
      </c>
      <c r="T87" s="66"/>
      <c r="U87" s="66"/>
      <c r="V87" s="66"/>
      <c r="W87" s="66"/>
      <c r="X87" s="66"/>
      <c r="Y87" s="72">
        <f>Cal!$J85</f>
        <v>6</v>
      </c>
      <c r="Z87" s="72">
        <f>NGL_Data!$D$6</f>
        <v>5</v>
      </c>
      <c r="AA87" s="72">
        <f>Cal!$K85</f>
        <v>6</v>
      </c>
      <c r="AB87" s="72">
        <f>Cal!$L85</f>
        <v>0</v>
      </c>
      <c r="AC87" s="72">
        <f>Cal!$M85</f>
        <v>6</v>
      </c>
      <c r="AD87" s="72">
        <f>NGL_Data!$H$6</f>
        <v>5</v>
      </c>
      <c r="AE87" s="72">
        <f>Cal!$N85</f>
        <v>6</v>
      </c>
      <c r="AF87" s="66"/>
      <c r="AG87" s="66"/>
      <c r="AH87" s="66"/>
      <c r="AI87" s="66"/>
      <c r="AJ87" s="66"/>
      <c r="AK87" s="67">
        <f t="shared" si="28"/>
        <v>0</v>
      </c>
      <c r="AL87" s="67">
        <f t="shared" si="29"/>
        <v>0</v>
      </c>
      <c r="AM87" s="67">
        <f t="shared" si="30"/>
        <v>1.2</v>
      </c>
      <c r="AN87" s="67">
        <f t="shared" si="31"/>
        <v>1.2</v>
      </c>
      <c r="AO87" s="67">
        <f t="shared" si="32"/>
        <v>0</v>
      </c>
      <c r="AP87" s="67">
        <f>Cal!O85</f>
        <v>0</v>
      </c>
      <c r="AQ87" s="67">
        <f t="shared" si="38"/>
        <v>0</v>
      </c>
      <c r="AR87" s="67">
        <f>Cal!P85</f>
        <v>0</v>
      </c>
      <c r="AS87" s="67">
        <f>Cal!Q85</f>
        <v>0</v>
      </c>
      <c r="AT87" s="67">
        <f>Cal!R85</f>
        <v>0</v>
      </c>
      <c r="AU87" s="67">
        <f t="shared" si="39"/>
        <v>0</v>
      </c>
      <c r="AV87" s="67">
        <f>Cal!S85</f>
        <v>0</v>
      </c>
      <c r="AW87" s="67">
        <f t="shared" si="33"/>
        <v>0</v>
      </c>
      <c r="AX87" s="67">
        <f t="shared" si="34"/>
        <v>1.2</v>
      </c>
      <c r="AY87" s="67">
        <f t="shared" si="35"/>
        <v>1.2</v>
      </c>
      <c r="AZ87" s="67">
        <f t="shared" si="36"/>
        <v>0</v>
      </c>
      <c r="BA87" s="67">
        <f t="shared" si="37"/>
        <v>0</v>
      </c>
      <c r="BB87" s="87">
        <f>Cal!H85</f>
        <v>0</v>
      </c>
    </row>
    <row r="88" spans="2:54" x14ac:dyDescent="0.3">
      <c r="B88" s="62" t="str">
        <f>NGL_Data!A86</f>
        <v>1+925</v>
      </c>
      <c r="C88" s="71">
        <f t="shared" si="26"/>
        <v>0</v>
      </c>
      <c r="D88" s="71">
        <f t="shared" si="26"/>
        <v>0</v>
      </c>
      <c r="E88" s="71">
        <f t="shared" si="26"/>
        <v>0</v>
      </c>
      <c r="F88" s="71">
        <f t="shared" si="26"/>
        <v>0</v>
      </c>
      <c r="G88" s="71">
        <f t="shared" si="26"/>
        <v>0</v>
      </c>
      <c r="H88" s="71">
        <f t="shared" si="26"/>
        <v>0</v>
      </c>
      <c r="I88" s="64">
        <f>NGL_Data!J86</f>
        <v>0</v>
      </c>
      <c r="J88" s="64">
        <f>NGL_Data!K86</f>
        <v>0</v>
      </c>
      <c r="K88" s="64">
        <f>NGL_Data!L86</f>
        <v>0</v>
      </c>
      <c r="L88" s="64">
        <f>NGL_Data!M86</f>
        <v>0</v>
      </c>
      <c r="M88" s="64">
        <f>NGL_Data!N86</f>
        <v>0</v>
      </c>
      <c r="N88" s="64">
        <f t="shared" si="27"/>
        <v>0</v>
      </c>
      <c r="O88" s="64">
        <f t="shared" si="27"/>
        <v>0</v>
      </c>
      <c r="P88" s="64">
        <f t="shared" si="27"/>
        <v>0</v>
      </c>
      <c r="Q88" s="64">
        <f t="shared" si="27"/>
        <v>0</v>
      </c>
      <c r="R88" s="64">
        <f t="shared" si="27"/>
        <v>0</v>
      </c>
      <c r="S88" s="64">
        <f t="shared" si="27"/>
        <v>0</v>
      </c>
      <c r="T88" s="66"/>
      <c r="U88" s="66"/>
      <c r="V88" s="66"/>
      <c r="W88" s="66"/>
      <c r="X88" s="66"/>
      <c r="Y88" s="72">
        <f>Cal!$J86</f>
        <v>6</v>
      </c>
      <c r="Z88" s="72">
        <f>NGL_Data!$D$6</f>
        <v>5</v>
      </c>
      <c r="AA88" s="72">
        <f>Cal!$K86</f>
        <v>6</v>
      </c>
      <c r="AB88" s="72">
        <f>Cal!$L86</f>
        <v>0</v>
      </c>
      <c r="AC88" s="72">
        <f>Cal!$M86</f>
        <v>6</v>
      </c>
      <c r="AD88" s="72">
        <f>NGL_Data!$H$6</f>
        <v>5</v>
      </c>
      <c r="AE88" s="72">
        <f>Cal!$N86</f>
        <v>6</v>
      </c>
      <c r="AF88" s="66"/>
      <c r="AG88" s="66"/>
      <c r="AH88" s="66"/>
      <c r="AI88" s="66"/>
      <c r="AJ88" s="66"/>
      <c r="AK88" s="67">
        <f t="shared" si="28"/>
        <v>0</v>
      </c>
      <c r="AL88" s="67">
        <f t="shared" si="29"/>
        <v>0</v>
      </c>
      <c r="AM88" s="67">
        <f t="shared" si="30"/>
        <v>1.2</v>
      </c>
      <c r="AN88" s="67">
        <f t="shared" si="31"/>
        <v>1.2</v>
      </c>
      <c r="AO88" s="67">
        <f t="shared" si="32"/>
        <v>0</v>
      </c>
      <c r="AP88" s="67">
        <f>Cal!O86</f>
        <v>0</v>
      </c>
      <c r="AQ88" s="67">
        <f t="shared" si="38"/>
        <v>0</v>
      </c>
      <c r="AR88" s="67">
        <f>Cal!P86</f>
        <v>0</v>
      </c>
      <c r="AS88" s="67">
        <f>Cal!Q86</f>
        <v>0</v>
      </c>
      <c r="AT88" s="67">
        <f>Cal!R86</f>
        <v>0</v>
      </c>
      <c r="AU88" s="67">
        <f t="shared" si="39"/>
        <v>0</v>
      </c>
      <c r="AV88" s="67">
        <f>Cal!S86</f>
        <v>0</v>
      </c>
      <c r="AW88" s="67">
        <f t="shared" si="33"/>
        <v>0</v>
      </c>
      <c r="AX88" s="67">
        <f t="shared" si="34"/>
        <v>1.2</v>
      </c>
      <c r="AY88" s="67">
        <f t="shared" si="35"/>
        <v>1.2</v>
      </c>
      <c r="AZ88" s="67">
        <f t="shared" si="36"/>
        <v>0</v>
      </c>
      <c r="BA88" s="67">
        <f t="shared" si="37"/>
        <v>0</v>
      </c>
      <c r="BB88" s="87">
        <f>Cal!H86</f>
        <v>0</v>
      </c>
    </row>
    <row r="89" spans="2:54" x14ac:dyDescent="0.3">
      <c r="B89" s="62" t="str">
        <f>NGL_Data!A87</f>
        <v>1+950</v>
      </c>
      <c r="C89" s="71">
        <f t="shared" si="26"/>
        <v>0</v>
      </c>
      <c r="D89" s="71">
        <f t="shared" si="26"/>
        <v>0</v>
      </c>
      <c r="E89" s="71">
        <f t="shared" si="26"/>
        <v>0</v>
      </c>
      <c r="F89" s="71">
        <f t="shared" si="26"/>
        <v>0</v>
      </c>
      <c r="G89" s="71">
        <f t="shared" si="26"/>
        <v>0</v>
      </c>
      <c r="H89" s="71">
        <f t="shared" si="26"/>
        <v>0</v>
      </c>
      <c r="I89" s="64">
        <f>NGL_Data!J87</f>
        <v>0</v>
      </c>
      <c r="J89" s="64">
        <f>NGL_Data!K87</f>
        <v>0</v>
      </c>
      <c r="K89" s="64">
        <f>NGL_Data!L87</f>
        <v>0</v>
      </c>
      <c r="L89" s="64">
        <f>NGL_Data!M87</f>
        <v>0</v>
      </c>
      <c r="M89" s="64">
        <f>NGL_Data!N87</f>
        <v>0</v>
      </c>
      <c r="N89" s="64">
        <f t="shared" si="27"/>
        <v>0</v>
      </c>
      <c r="O89" s="64">
        <f t="shared" si="27"/>
        <v>0</v>
      </c>
      <c r="P89" s="64">
        <f t="shared" si="27"/>
        <v>0</v>
      </c>
      <c r="Q89" s="64">
        <f t="shared" si="27"/>
        <v>0</v>
      </c>
      <c r="R89" s="64">
        <f t="shared" si="27"/>
        <v>0</v>
      </c>
      <c r="S89" s="64">
        <f t="shared" si="27"/>
        <v>0</v>
      </c>
      <c r="T89" s="66"/>
      <c r="U89" s="66"/>
      <c r="V89" s="66"/>
      <c r="W89" s="66"/>
      <c r="X89" s="66"/>
      <c r="Y89" s="72">
        <f>Cal!$J87</f>
        <v>6</v>
      </c>
      <c r="Z89" s="72">
        <f>NGL_Data!$D$6</f>
        <v>5</v>
      </c>
      <c r="AA89" s="72">
        <f>Cal!$K87</f>
        <v>6</v>
      </c>
      <c r="AB89" s="72">
        <f>Cal!$L87</f>
        <v>0</v>
      </c>
      <c r="AC89" s="72">
        <f>Cal!$M87</f>
        <v>6</v>
      </c>
      <c r="AD89" s="72">
        <f>NGL_Data!$H$6</f>
        <v>5</v>
      </c>
      <c r="AE89" s="72">
        <f>Cal!$N87</f>
        <v>6</v>
      </c>
      <c r="AF89" s="66"/>
      <c r="AG89" s="66"/>
      <c r="AH89" s="66"/>
      <c r="AI89" s="66"/>
      <c r="AJ89" s="66"/>
      <c r="AK89" s="67">
        <f t="shared" si="28"/>
        <v>0</v>
      </c>
      <c r="AL89" s="67">
        <f t="shared" si="29"/>
        <v>0</v>
      </c>
      <c r="AM89" s="67">
        <f t="shared" si="30"/>
        <v>1.2</v>
      </c>
      <c r="AN89" s="67">
        <f t="shared" si="31"/>
        <v>1.2</v>
      </c>
      <c r="AO89" s="67">
        <f t="shared" si="32"/>
        <v>0</v>
      </c>
      <c r="AP89" s="67">
        <f>Cal!O87</f>
        <v>0</v>
      </c>
      <c r="AQ89" s="67">
        <f t="shared" si="38"/>
        <v>0</v>
      </c>
      <c r="AR89" s="67">
        <f>Cal!P87</f>
        <v>0</v>
      </c>
      <c r="AS89" s="67">
        <f>Cal!Q87</f>
        <v>0</v>
      </c>
      <c r="AT89" s="67">
        <f>Cal!R87</f>
        <v>0</v>
      </c>
      <c r="AU89" s="67">
        <f t="shared" si="39"/>
        <v>0</v>
      </c>
      <c r="AV89" s="67">
        <f>Cal!S87</f>
        <v>0</v>
      </c>
      <c r="AW89" s="67">
        <f t="shared" si="33"/>
        <v>0</v>
      </c>
      <c r="AX89" s="67">
        <f t="shared" si="34"/>
        <v>1.2</v>
      </c>
      <c r="AY89" s="67">
        <f t="shared" si="35"/>
        <v>1.2</v>
      </c>
      <c r="AZ89" s="67">
        <f t="shared" si="36"/>
        <v>0</v>
      </c>
      <c r="BA89" s="67">
        <f t="shared" si="37"/>
        <v>0</v>
      </c>
      <c r="BB89" s="87">
        <f>Cal!H87</f>
        <v>0</v>
      </c>
    </row>
    <row r="90" spans="2:54" x14ac:dyDescent="0.3">
      <c r="B90" s="62" t="str">
        <f>NGL_Data!A88</f>
        <v>1+975</v>
      </c>
      <c r="C90" s="71">
        <f t="shared" ref="C90:H105" si="40">D90</f>
        <v>0</v>
      </c>
      <c r="D90" s="71">
        <f t="shared" si="40"/>
        <v>0</v>
      </c>
      <c r="E90" s="71">
        <f t="shared" si="40"/>
        <v>0</v>
      </c>
      <c r="F90" s="71">
        <f t="shared" si="40"/>
        <v>0</v>
      </c>
      <c r="G90" s="71">
        <f t="shared" si="40"/>
        <v>0</v>
      </c>
      <c r="H90" s="71">
        <f t="shared" si="40"/>
        <v>0</v>
      </c>
      <c r="I90" s="64">
        <f>NGL_Data!J88</f>
        <v>0</v>
      </c>
      <c r="J90" s="64">
        <f>NGL_Data!K88</f>
        <v>0</v>
      </c>
      <c r="K90" s="64">
        <f>NGL_Data!L88</f>
        <v>0</v>
      </c>
      <c r="L90" s="64">
        <f>NGL_Data!M88</f>
        <v>0</v>
      </c>
      <c r="M90" s="64">
        <f>NGL_Data!N88</f>
        <v>0</v>
      </c>
      <c r="N90" s="64">
        <f t="shared" ref="N90:S105" si="41">M90</f>
        <v>0</v>
      </c>
      <c r="O90" s="64">
        <f t="shared" si="41"/>
        <v>0</v>
      </c>
      <c r="P90" s="64">
        <f t="shared" si="41"/>
        <v>0</v>
      </c>
      <c r="Q90" s="64">
        <f t="shared" si="41"/>
        <v>0</v>
      </c>
      <c r="R90" s="64">
        <f t="shared" si="41"/>
        <v>0</v>
      </c>
      <c r="S90" s="64">
        <f t="shared" si="41"/>
        <v>0</v>
      </c>
      <c r="T90" s="66"/>
      <c r="U90" s="66"/>
      <c r="V90" s="66"/>
      <c r="W90" s="66"/>
      <c r="X90" s="66"/>
      <c r="Y90" s="72">
        <f>Cal!$J88</f>
        <v>6</v>
      </c>
      <c r="Z90" s="72">
        <f>NGL_Data!$D$6</f>
        <v>5</v>
      </c>
      <c r="AA90" s="72">
        <f>Cal!$K88</f>
        <v>6</v>
      </c>
      <c r="AB90" s="72">
        <f>Cal!$L88</f>
        <v>0</v>
      </c>
      <c r="AC90" s="72">
        <f>Cal!$M88</f>
        <v>6</v>
      </c>
      <c r="AD90" s="72">
        <f>NGL_Data!$H$6</f>
        <v>5</v>
      </c>
      <c r="AE90" s="72">
        <f>Cal!$N88</f>
        <v>6</v>
      </c>
      <c r="AF90" s="66"/>
      <c r="AG90" s="66"/>
      <c r="AH90" s="66"/>
      <c r="AI90" s="66"/>
      <c r="AJ90" s="66"/>
      <c r="AK90" s="67">
        <f t="shared" si="28"/>
        <v>0</v>
      </c>
      <c r="AL90" s="67">
        <f t="shared" si="29"/>
        <v>0</v>
      </c>
      <c r="AM90" s="67">
        <f t="shared" si="30"/>
        <v>1.2</v>
      </c>
      <c r="AN90" s="67">
        <f t="shared" si="31"/>
        <v>1.2</v>
      </c>
      <c r="AO90" s="67">
        <f t="shared" si="32"/>
        <v>0</v>
      </c>
      <c r="AP90" s="67">
        <f>Cal!O88</f>
        <v>0</v>
      </c>
      <c r="AQ90" s="67">
        <f t="shared" si="38"/>
        <v>0</v>
      </c>
      <c r="AR90" s="67">
        <f>Cal!P88</f>
        <v>0</v>
      </c>
      <c r="AS90" s="67">
        <f>Cal!Q88</f>
        <v>0</v>
      </c>
      <c r="AT90" s="67">
        <f>Cal!R88</f>
        <v>0</v>
      </c>
      <c r="AU90" s="67">
        <f t="shared" si="39"/>
        <v>0</v>
      </c>
      <c r="AV90" s="67">
        <f>Cal!S88</f>
        <v>0</v>
      </c>
      <c r="AW90" s="67">
        <f t="shared" si="33"/>
        <v>0</v>
      </c>
      <c r="AX90" s="67">
        <f t="shared" si="34"/>
        <v>1.2</v>
      </c>
      <c r="AY90" s="67">
        <f t="shared" si="35"/>
        <v>1.2</v>
      </c>
      <c r="AZ90" s="67">
        <f t="shared" si="36"/>
        <v>0</v>
      </c>
      <c r="BA90" s="67">
        <f t="shared" si="37"/>
        <v>0</v>
      </c>
      <c r="BB90" s="87">
        <f>Cal!H88</f>
        <v>0</v>
      </c>
    </row>
    <row r="91" spans="2:54" x14ac:dyDescent="0.3">
      <c r="B91" s="62" t="str">
        <f>NGL_Data!A89</f>
        <v>2+000</v>
      </c>
      <c r="C91" s="71">
        <f t="shared" si="40"/>
        <v>0</v>
      </c>
      <c r="D91" s="71">
        <f t="shared" si="40"/>
        <v>0</v>
      </c>
      <c r="E91" s="71">
        <f t="shared" si="40"/>
        <v>0</v>
      </c>
      <c r="F91" s="71">
        <f t="shared" si="40"/>
        <v>0</v>
      </c>
      <c r="G91" s="71">
        <f t="shared" si="40"/>
        <v>0</v>
      </c>
      <c r="H91" s="71">
        <f t="shared" si="40"/>
        <v>0</v>
      </c>
      <c r="I91" s="64">
        <f>NGL_Data!J89</f>
        <v>0</v>
      </c>
      <c r="J91" s="64">
        <f>NGL_Data!K89</f>
        <v>0</v>
      </c>
      <c r="K91" s="64">
        <f>NGL_Data!L89</f>
        <v>0</v>
      </c>
      <c r="L91" s="64">
        <f>NGL_Data!M89</f>
        <v>0</v>
      </c>
      <c r="M91" s="64">
        <f>NGL_Data!N89</f>
        <v>0</v>
      </c>
      <c r="N91" s="64">
        <f t="shared" si="41"/>
        <v>0</v>
      </c>
      <c r="O91" s="64">
        <f t="shared" si="41"/>
        <v>0</v>
      </c>
      <c r="P91" s="64">
        <f t="shared" si="41"/>
        <v>0</v>
      </c>
      <c r="Q91" s="64">
        <f t="shared" si="41"/>
        <v>0</v>
      </c>
      <c r="R91" s="64">
        <f t="shared" si="41"/>
        <v>0</v>
      </c>
      <c r="S91" s="64">
        <f t="shared" si="41"/>
        <v>0</v>
      </c>
      <c r="T91" s="66"/>
      <c r="U91" s="66"/>
      <c r="V91" s="66"/>
      <c r="W91" s="66"/>
      <c r="X91" s="66"/>
      <c r="Y91" s="72">
        <f>Cal!$J89</f>
        <v>6</v>
      </c>
      <c r="Z91" s="72">
        <f>NGL_Data!$D$6</f>
        <v>5</v>
      </c>
      <c r="AA91" s="72">
        <f>Cal!$K89</f>
        <v>6</v>
      </c>
      <c r="AB91" s="72">
        <f>Cal!$L89</f>
        <v>0</v>
      </c>
      <c r="AC91" s="72">
        <f>Cal!$M89</f>
        <v>6</v>
      </c>
      <c r="AD91" s="72">
        <f>NGL_Data!$H$6</f>
        <v>5</v>
      </c>
      <c r="AE91" s="72">
        <f>Cal!$N89</f>
        <v>6</v>
      </c>
      <c r="AF91" s="66"/>
      <c r="AG91" s="66"/>
      <c r="AH91" s="66"/>
      <c r="AI91" s="66"/>
      <c r="AJ91" s="66"/>
      <c r="AK91" s="67">
        <f t="shared" si="28"/>
        <v>0</v>
      </c>
      <c r="AL91" s="67">
        <f t="shared" si="29"/>
        <v>0</v>
      </c>
      <c r="AM91" s="67">
        <f t="shared" si="30"/>
        <v>1.2</v>
      </c>
      <c r="AN91" s="67">
        <f t="shared" si="31"/>
        <v>1.2</v>
      </c>
      <c r="AO91" s="67">
        <f t="shared" si="32"/>
        <v>0</v>
      </c>
      <c r="AP91" s="67">
        <f>Cal!O89</f>
        <v>0</v>
      </c>
      <c r="AQ91" s="67">
        <f t="shared" si="38"/>
        <v>0</v>
      </c>
      <c r="AR91" s="67">
        <f>Cal!P89</f>
        <v>0</v>
      </c>
      <c r="AS91" s="67">
        <f>Cal!Q89</f>
        <v>0</v>
      </c>
      <c r="AT91" s="67">
        <f>Cal!R89</f>
        <v>0</v>
      </c>
      <c r="AU91" s="67">
        <f t="shared" si="39"/>
        <v>0</v>
      </c>
      <c r="AV91" s="67">
        <f>Cal!S89</f>
        <v>0</v>
      </c>
      <c r="AW91" s="67">
        <f t="shared" si="33"/>
        <v>0</v>
      </c>
      <c r="AX91" s="67">
        <f t="shared" si="34"/>
        <v>1.2</v>
      </c>
      <c r="AY91" s="67">
        <f t="shared" si="35"/>
        <v>1.2</v>
      </c>
      <c r="AZ91" s="67">
        <f t="shared" si="36"/>
        <v>0</v>
      </c>
      <c r="BA91" s="67">
        <f t="shared" si="37"/>
        <v>0</v>
      </c>
      <c r="BB91" s="87">
        <f>Cal!H89</f>
        <v>0</v>
      </c>
    </row>
    <row r="92" spans="2:54" x14ac:dyDescent="0.3">
      <c r="B92" s="62" t="str">
        <f>NGL_Data!A90</f>
        <v>2+025</v>
      </c>
      <c r="C92" s="71">
        <f t="shared" si="40"/>
        <v>0</v>
      </c>
      <c r="D92" s="71">
        <f t="shared" si="40"/>
        <v>0</v>
      </c>
      <c r="E92" s="71">
        <f t="shared" si="40"/>
        <v>0</v>
      </c>
      <c r="F92" s="71">
        <f t="shared" si="40"/>
        <v>0</v>
      </c>
      <c r="G92" s="71">
        <f t="shared" si="40"/>
        <v>0</v>
      </c>
      <c r="H92" s="71">
        <f t="shared" si="40"/>
        <v>0</v>
      </c>
      <c r="I92" s="64">
        <f>NGL_Data!J90</f>
        <v>0</v>
      </c>
      <c r="J92" s="64">
        <f>NGL_Data!K90</f>
        <v>0</v>
      </c>
      <c r="K92" s="64">
        <f>NGL_Data!L90</f>
        <v>0</v>
      </c>
      <c r="L92" s="64">
        <f>NGL_Data!M90</f>
        <v>0</v>
      </c>
      <c r="M92" s="64">
        <f>NGL_Data!N90</f>
        <v>0</v>
      </c>
      <c r="N92" s="64">
        <f t="shared" si="41"/>
        <v>0</v>
      </c>
      <c r="O92" s="64">
        <f t="shared" si="41"/>
        <v>0</v>
      </c>
      <c r="P92" s="64">
        <f t="shared" si="41"/>
        <v>0</v>
      </c>
      <c r="Q92" s="64">
        <f t="shared" si="41"/>
        <v>0</v>
      </c>
      <c r="R92" s="64">
        <f t="shared" si="41"/>
        <v>0</v>
      </c>
      <c r="S92" s="64">
        <f t="shared" si="41"/>
        <v>0</v>
      </c>
      <c r="T92" s="66"/>
      <c r="U92" s="66"/>
      <c r="V92" s="66"/>
      <c r="W92" s="66"/>
      <c r="X92" s="66"/>
      <c r="Y92" s="72">
        <f>Cal!$J90</f>
        <v>6</v>
      </c>
      <c r="Z92" s="72">
        <f>NGL_Data!$D$6</f>
        <v>5</v>
      </c>
      <c r="AA92" s="72">
        <f>Cal!$K90</f>
        <v>6</v>
      </c>
      <c r="AB92" s="72">
        <f>Cal!$L90</f>
        <v>0</v>
      </c>
      <c r="AC92" s="72">
        <f>Cal!$M90</f>
        <v>6</v>
      </c>
      <c r="AD92" s="72">
        <f>NGL_Data!$H$6</f>
        <v>5</v>
      </c>
      <c r="AE92" s="72">
        <f>Cal!$N90</f>
        <v>6</v>
      </c>
      <c r="AF92" s="66"/>
      <c r="AG92" s="66"/>
      <c r="AH92" s="66"/>
      <c r="AI92" s="66"/>
      <c r="AJ92" s="66"/>
      <c r="AK92" s="67">
        <f t="shared" si="28"/>
        <v>0</v>
      </c>
      <c r="AL92" s="67">
        <f t="shared" si="29"/>
        <v>0</v>
      </c>
      <c r="AM92" s="67">
        <f t="shared" si="30"/>
        <v>1.2</v>
      </c>
      <c r="AN92" s="67">
        <f t="shared" si="31"/>
        <v>1.2</v>
      </c>
      <c r="AO92" s="67">
        <f t="shared" si="32"/>
        <v>0</v>
      </c>
      <c r="AP92" s="67">
        <f>Cal!O90</f>
        <v>0</v>
      </c>
      <c r="AQ92" s="67">
        <f t="shared" si="38"/>
        <v>0</v>
      </c>
      <c r="AR92" s="67">
        <f>Cal!P90</f>
        <v>0</v>
      </c>
      <c r="AS92" s="67">
        <f>Cal!Q90</f>
        <v>0</v>
      </c>
      <c r="AT92" s="67">
        <f>Cal!R90</f>
        <v>0</v>
      </c>
      <c r="AU92" s="67">
        <f t="shared" si="39"/>
        <v>0</v>
      </c>
      <c r="AV92" s="67">
        <f>Cal!S90</f>
        <v>0</v>
      </c>
      <c r="AW92" s="67">
        <f t="shared" si="33"/>
        <v>0</v>
      </c>
      <c r="AX92" s="67">
        <f t="shared" si="34"/>
        <v>1.2</v>
      </c>
      <c r="AY92" s="67">
        <f t="shared" si="35"/>
        <v>1.2</v>
      </c>
      <c r="AZ92" s="67">
        <f t="shared" si="36"/>
        <v>0</v>
      </c>
      <c r="BA92" s="67">
        <f t="shared" si="37"/>
        <v>0</v>
      </c>
      <c r="BB92" s="87">
        <f>Cal!H90</f>
        <v>0</v>
      </c>
    </row>
    <row r="93" spans="2:54" x14ac:dyDescent="0.3">
      <c r="B93" s="62" t="str">
        <f>NGL_Data!A91</f>
        <v>2+050</v>
      </c>
      <c r="C93" s="71">
        <f t="shared" si="40"/>
        <v>0</v>
      </c>
      <c r="D93" s="71">
        <f t="shared" si="40"/>
        <v>0</v>
      </c>
      <c r="E93" s="71">
        <f t="shared" si="40"/>
        <v>0</v>
      </c>
      <c r="F93" s="71">
        <f t="shared" si="40"/>
        <v>0</v>
      </c>
      <c r="G93" s="71">
        <f t="shared" si="40"/>
        <v>0</v>
      </c>
      <c r="H93" s="71">
        <f t="shared" si="40"/>
        <v>0</v>
      </c>
      <c r="I93" s="64">
        <f>NGL_Data!J91</f>
        <v>0</v>
      </c>
      <c r="J93" s="64">
        <f>NGL_Data!K91</f>
        <v>0</v>
      </c>
      <c r="K93" s="64">
        <f>NGL_Data!L91</f>
        <v>0</v>
      </c>
      <c r="L93" s="64">
        <f>NGL_Data!M91</f>
        <v>0</v>
      </c>
      <c r="M93" s="64">
        <f>NGL_Data!N91</f>
        <v>0</v>
      </c>
      <c r="N93" s="64">
        <f t="shared" si="41"/>
        <v>0</v>
      </c>
      <c r="O93" s="64">
        <f t="shared" si="41"/>
        <v>0</v>
      </c>
      <c r="P93" s="64">
        <f t="shared" si="41"/>
        <v>0</v>
      </c>
      <c r="Q93" s="64">
        <f t="shared" si="41"/>
        <v>0</v>
      </c>
      <c r="R93" s="64">
        <f t="shared" si="41"/>
        <v>0</v>
      </c>
      <c r="S93" s="64">
        <f t="shared" si="41"/>
        <v>0</v>
      </c>
      <c r="T93" s="66"/>
      <c r="U93" s="66"/>
      <c r="V93" s="66"/>
      <c r="W93" s="66"/>
      <c r="X93" s="66"/>
      <c r="Y93" s="72">
        <f>Cal!$J91</f>
        <v>6</v>
      </c>
      <c r="Z93" s="72">
        <f>NGL_Data!$D$6</f>
        <v>5</v>
      </c>
      <c r="AA93" s="72">
        <f>Cal!$K91</f>
        <v>6</v>
      </c>
      <c r="AB93" s="72">
        <f>Cal!$L91</f>
        <v>0</v>
      </c>
      <c r="AC93" s="72">
        <f>Cal!$M91</f>
        <v>6</v>
      </c>
      <c r="AD93" s="72">
        <f>NGL_Data!$H$6</f>
        <v>5</v>
      </c>
      <c r="AE93" s="72">
        <f>Cal!$N91</f>
        <v>6</v>
      </c>
      <c r="AF93" s="66"/>
      <c r="AG93" s="66"/>
      <c r="AH93" s="66"/>
      <c r="AI93" s="66"/>
      <c r="AJ93" s="66"/>
      <c r="AK93" s="67">
        <f t="shared" si="28"/>
        <v>0</v>
      </c>
      <c r="AL93" s="67">
        <f t="shared" si="29"/>
        <v>0</v>
      </c>
      <c r="AM93" s="67">
        <f t="shared" si="30"/>
        <v>1.2</v>
      </c>
      <c r="AN93" s="67">
        <f t="shared" si="31"/>
        <v>1.2</v>
      </c>
      <c r="AO93" s="67">
        <f t="shared" si="32"/>
        <v>0</v>
      </c>
      <c r="AP93" s="67">
        <f>Cal!O91</f>
        <v>0</v>
      </c>
      <c r="AQ93" s="67">
        <f t="shared" si="38"/>
        <v>0</v>
      </c>
      <c r="AR93" s="67">
        <f>Cal!P91</f>
        <v>0</v>
      </c>
      <c r="AS93" s="67">
        <f>Cal!Q91</f>
        <v>0</v>
      </c>
      <c r="AT93" s="67">
        <f>Cal!R91</f>
        <v>0</v>
      </c>
      <c r="AU93" s="67">
        <f t="shared" si="39"/>
        <v>0</v>
      </c>
      <c r="AV93" s="67">
        <f>Cal!S91</f>
        <v>0</v>
      </c>
      <c r="AW93" s="67">
        <f t="shared" si="33"/>
        <v>0</v>
      </c>
      <c r="AX93" s="67">
        <f t="shared" si="34"/>
        <v>1.2</v>
      </c>
      <c r="AY93" s="67">
        <f t="shared" si="35"/>
        <v>1.2</v>
      </c>
      <c r="AZ93" s="67">
        <f t="shared" si="36"/>
        <v>0</v>
      </c>
      <c r="BA93" s="67">
        <f t="shared" si="37"/>
        <v>0</v>
      </c>
      <c r="BB93" s="87">
        <f>Cal!H91</f>
        <v>0</v>
      </c>
    </row>
    <row r="94" spans="2:54" x14ac:dyDescent="0.3">
      <c r="B94" s="62" t="str">
        <f>NGL_Data!A92</f>
        <v>2+075</v>
      </c>
      <c r="C94" s="71">
        <f t="shared" si="40"/>
        <v>0</v>
      </c>
      <c r="D94" s="71">
        <f t="shared" si="40"/>
        <v>0</v>
      </c>
      <c r="E94" s="71">
        <f t="shared" si="40"/>
        <v>0</v>
      </c>
      <c r="F94" s="71">
        <f t="shared" si="40"/>
        <v>0</v>
      </c>
      <c r="G94" s="71">
        <f t="shared" si="40"/>
        <v>0</v>
      </c>
      <c r="H94" s="71">
        <f t="shared" si="40"/>
        <v>0</v>
      </c>
      <c r="I94" s="64">
        <f>NGL_Data!J92</f>
        <v>0</v>
      </c>
      <c r="J94" s="64">
        <f>NGL_Data!K92</f>
        <v>0</v>
      </c>
      <c r="K94" s="64">
        <f>NGL_Data!L92</f>
        <v>0</v>
      </c>
      <c r="L94" s="64">
        <f>NGL_Data!M92</f>
        <v>0</v>
      </c>
      <c r="M94" s="64">
        <f>NGL_Data!N92</f>
        <v>0</v>
      </c>
      <c r="N94" s="64">
        <f t="shared" si="41"/>
        <v>0</v>
      </c>
      <c r="O94" s="64">
        <f t="shared" si="41"/>
        <v>0</v>
      </c>
      <c r="P94" s="64">
        <f t="shared" si="41"/>
        <v>0</v>
      </c>
      <c r="Q94" s="64">
        <f t="shared" si="41"/>
        <v>0</v>
      </c>
      <c r="R94" s="64">
        <f t="shared" si="41"/>
        <v>0</v>
      </c>
      <c r="S94" s="64">
        <f t="shared" si="41"/>
        <v>0</v>
      </c>
      <c r="T94" s="66"/>
      <c r="U94" s="66"/>
      <c r="V94" s="66"/>
      <c r="W94" s="66"/>
      <c r="X94" s="66"/>
      <c r="Y94" s="72">
        <f>Cal!$J92</f>
        <v>6</v>
      </c>
      <c r="Z94" s="72">
        <f>NGL_Data!$D$6</f>
        <v>5</v>
      </c>
      <c r="AA94" s="72">
        <f>Cal!$K92</f>
        <v>6</v>
      </c>
      <c r="AB94" s="72">
        <f>Cal!$L92</f>
        <v>0</v>
      </c>
      <c r="AC94" s="72">
        <f>Cal!$M92</f>
        <v>6</v>
      </c>
      <c r="AD94" s="72">
        <f>NGL_Data!$H$6</f>
        <v>5</v>
      </c>
      <c r="AE94" s="72">
        <f>Cal!$N92</f>
        <v>6</v>
      </c>
      <c r="AF94" s="66"/>
      <c r="AG94" s="66"/>
      <c r="AH94" s="66"/>
      <c r="AI94" s="66"/>
      <c r="AJ94" s="66"/>
      <c r="AK94" s="67">
        <f t="shared" si="28"/>
        <v>0</v>
      </c>
      <c r="AL94" s="67">
        <f t="shared" si="29"/>
        <v>0</v>
      </c>
      <c r="AM94" s="67">
        <f t="shared" si="30"/>
        <v>1.2</v>
      </c>
      <c r="AN94" s="67">
        <f t="shared" si="31"/>
        <v>1.2</v>
      </c>
      <c r="AO94" s="67">
        <f t="shared" si="32"/>
        <v>0</v>
      </c>
      <c r="AP94" s="67">
        <f>Cal!O92</f>
        <v>0</v>
      </c>
      <c r="AQ94" s="67">
        <f t="shared" si="38"/>
        <v>0</v>
      </c>
      <c r="AR94" s="67">
        <f>Cal!P92</f>
        <v>0</v>
      </c>
      <c r="AS94" s="67">
        <f>Cal!Q92</f>
        <v>0</v>
      </c>
      <c r="AT94" s="67">
        <f>Cal!R92</f>
        <v>0</v>
      </c>
      <c r="AU94" s="67">
        <f t="shared" si="39"/>
        <v>0</v>
      </c>
      <c r="AV94" s="67">
        <f>Cal!S92</f>
        <v>0</v>
      </c>
      <c r="AW94" s="67">
        <f t="shared" si="33"/>
        <v>0</v>
      </c>
      <c r="AX94" s="67">
        <f t="shared" si="34"/>
        <v>1.2</v>
      </c>
      <c r="AY94" s="67">
        <f t="shared" si="35"/>
        <v>1.2</v>
      </c>
      <c r="AZ94" s="67">
        <f t="shared" si="36"/>
        <v>0</v>
      </c>
      <c r="BA94" s="67">
        <f t="shared" si="37"/>
        <v>0</v>
      </c>
      <c r="BB94" s="87">
        <f>Cal!H92</f>
        <v>0</v>
      </c>
    </row>
    <row r="95" spans="2:54" x14ac:dyDescent="0.3">
      <c r="B95" s="62" t="str">
        <f>NGL_Data!A93</f>
        <v>2+100</v>
      </c>
      <c r="C95" s="71">
        <f t="shared" si="40"/>
        <v>0</v>
      </c>
      <c r="D95" s="71">
        <f t="shared" si="40"/>
        <v>0</v>
      </c>
      <c r="E95" s="71">
        <f t="shared" si="40"/>
        <v>0</v>
      </c>
      <c r="F95" s="71">
        <f t="shared" si="40"/>
        <v>0</v>
      </c>
      <c r="G95" s="71">
        <f t="shared" si="40"/>
        <v>0</v>
      </c>
      <c r="H95" s="71">
        <f t="shared" si="40"/>
        <v>0</v>
      </c>
      <c r="I95" s="64">
        <f>NGL_Data!J93</f>
        <v>0</v>
      </c>
      <c r="J95" s="64">
        <f>NGL_Data!K93</f>
        <v>0</v>
      </c>
      <c r="K95" s="64">
        <f>NGL_Data!L93</f>
        <v>0</v>
      </c>
      <c r="L95" s="64">
        <f>NGL_Data!M93</f>
        <v>0</v>
      </c>
      <c r="M95" s="64">
        <f>NGL_Data!N93</f>
        <v>0</v>
      </c>
      <c r="N95" s="64">
        <f t="shared" si="41"/>
        <v>0</v>
      </c>
      <c r="O95" s="64">
        <f t="shared" si="41"/>
        <v>0</v>
      </c>
      <c r="P95" s="64">
        <f t="shared" si="41"/>
        <v>0</v>
      </c>
      <c r="Q95" s="64">
        <f t="shared" si="41"/>
        <v>0</v>
      </c>
      <c r="R95" s="64">
        <f t="shared" si="41"/>
        <v>0</v>
      </c>
      <c r="S95" s="64">
        <f t="shared" si="41"/>
        <v>0</v>
      </c>
      <c r="T95" s="66"/>
      <c r="U95" s="66"/>
      <c r="V95" s="66"/>
      <c r="W95" s="66"/>
      <c r="X95" s="66"/>
      <c r="Y95" s="72">
        <f>Cal!$J93</f>
        <v>6</v>
      </c>
      <c r="Z95" s="72">
        <f>NGL_Data!$D$6</f>
        <v>5</v>
      </c>
      <c r="AA95" s="72">
        <f>Cal!$K93</f>
        <v>6</v>
      </c>
      <c r="AB95" s="72">
        <f>Cal!$L93</f>
        <v>0</v>
      </c>
      <c r="AC95" s="72">
        <f>Cal!$M93</f>
        <v>6</v>
      </c>
      <c r="AD95" s="72">
        <f>NGL_Data!$H$6</f>
        <v>5</v>
      </c>
      <c r="AE95" s="72">
        <f>Cal!$N93</f>
        <v>6</v>
      </c>
      <c r="AF95" s="66"/>
      <c r="AG95" s="66"/>
      <c r="AH95" s="66"/>
      <c r="AI95" s="66"/>
      <c r="AJ95" s="66"/>
      <c r="AK95" s="67">
        <f t="shared" si="28"/>
        <v>0</v>
      </c>
      <c r="AL95" s="67">
        <f t="shared" si="29"/>
        <v>0</v>
      </c>
      <c r="AM95" s="67">
        <f t="shared" si="30"/>
        <v>1.2</v>
      </c>
      <c r="AN95" s="67">
        <f t="shared" si="31"/>
        <v>1.2</v>
      </c>
      <c r="AO95" s="67">
        <f t="shared" si="32"/>
        <v>0</v>
      </c>
      <c r="AP95" s="67">
        <f>Cal!O93</f>
        <v>0</v>
      </c>
      <c r="AQ95" s="67">
        <f t="shared" si="38"/>
        <v>0</v>
      </c>
      <c r="AR95" s="67">
        <f>Cal!P93</f>
        <v>0</v>
      </c>
      <c r="AS95" s="67">
        <f>Cal!Q93</f>
        <v>0</v>
      </c>
      <c r="AT95" s="67">
        <f>Cal!R93</f>
        <v>0</v>
      </c>
      <c r="AU95" s="67">
        <f t="shared" si="39"/>
        <v>0</v>
      </c>
      <c r="AV95" s="67">
        <f>Cal!S93</f>
        <v>0</v>
      </c>
      <c r="AW95" s="67">
        <f t="shared" si="33"/>
        <v>0</v>
      </c>
      <c r="AX95" s="67">
        <f t="shared" si="34"/>
        <v>1.2</v>
      </c>
      <c r="AY95" s="67">
        <f t="shared" si="35"/>
        <v>1.2</v>
      </c>
      <c r="AZ95" s="67">
        <f t="shared" si="36"/>
        <v>0</v>
      </c>
      <c r="BA95" s="67">
        <f t="shared" si="37"/>
        <v>0</v>
      </c>
      <c r="BB95" s="87">
        <f>Cal!H93</f>
        <v>0</v>
      </c>
    </row>
    <row r="96" spans="2:54" x14ac:dyDescent="0.3">
      <c r="B96" s="62" t="str">
        <f>NGL_Data!A94</f>
        <v>2+125</v>
      </c>
      <c r="C96" s="71">
        <f t="shared" si="40"/>
        <v>0</v>
      </c>
      <c r="D96" s="71">
        <f t="shared" si="40"/>
        <v>0</v>
      </c>
      <c r="E96" s="71">
        <f t="shared" si="40"/>
        <v>0</v>
      </c>
      <c r="F96" s="71">
        <f t="shared" si="40"/>
        <v>0</v>
      </c>
      <c r="G96" s="71">
        <f t="shared" si="40"/>
        <v>0</v>
      </c>
      <c r="H96" s="71">
        <f t="shared" si="40"/>
        <v>0</v>
      </c>
      <c r="I96" s="64">
        <f>NGL_Data!J94</f>
        <v>0</v>
      </c>
      <c r="J96" s="64">
        <f>NGL_Data!K94</f>
        <v>0</v>
      </c>
      <c r="K96" s="64">
        <f>NGL_Data!L94</f>
        <v>0</v>
      </c>
      <c r="L96" s="64">
        <f>NGL_Data!M94</f>
        <v>0</v>
      </c>
      <c r="M96" s="64">
        <f>NGL_Data!N94</f>
        <v>0</v>
      </c>
      <c r="N96" s="64">
        <f t="shared" si="41"/>
        <v>0</v>
      </c>
      <c r="O96" s="64">
        <f t="shared" si="41"/>
        <v>0</v>
      </c>
      <c r="P96" s="64">
        <f t="shared" si="41"/>
        <v>0</v>
      </c>
      <c r="Q96" s="64">
        <f t="shared" si="41"/>
        <v>0</v>
      </c>
      <c r="R96" s="64">
        <f t="shared" si="41"/>
        <v>0</v>
      </c>
      <c r="S96" s="64">
        <f t="shared" si="41"/>
        <v>0</v>
      </c>
      <c r="T96" s="66"/>
      <c r="U96" s="66"/>
      <c r="V96" s="66"/>
      <c r="W96" s="66"/>
      <c r="X96" s="66"/>
      <c r="Y96" s="72">
        <f>Cal!$J94</f>
        <v>6</v>
      </c>
      <c r="Z96" s="72">
        <f>NGL_Data!$D$6</f>
        <v>5</v>
      </c>
      <c r="AA96" s="72">
        <f>Cal!$K94</f>
        <v>6</v>
      </c>
      <c r="AB96" s="72">
        <f>Cal!$L94</f>
        <v>0</v>
      </c>
      <c r="AC96" s="72">
        <f>Cal!$M94</f>
        <v>6</v>
      </c>
      <c r="AD96" s="72">
        <f>NGL_Data!$H$6</f>
        <v>5</v>
      </c>
      <c r="AE96" s="72">
        <f>Cal!$N94</f>
        <v>6</v>
      </c>
      <c r="AF96" s="66"/>
      <c r="AG96" s="66"/>
      <c r="AH96" s="66"/>
      <c r="AI96" s="66"/>
      <c r="AJ96" s="66"/>
      <c r="AK96" s="67">
        <f t="shared" si="28"/>
        <v>0</v>
      </c>
      <c r="AL96" s="67">
        <f t="shared" si="29"/>
        <v>0</v>
      </c>
      <c r="AM96" s="67">
        <f t="shared" si="30"/>
        <v>1.2</v>
      </c>
      <c r="AN96" s="67">
        <f t="shared" si="31"/>
        <v>1.2</v>
      </c>
      <c r="AO96" s="67">
        <f t="shared" si="32"/>
        <v>0</v>
      </c>
      <c r="AP96" s="67">
        <f>Cal!O94</f>
        <v>0</v>
      </c>
      <c r="AQ96" s="67">
        <f t="shared" si="38"/>
        <v>0</v>
      </c>
      <c r="AR96" s="67">
        <f>Cal!P94</f>
        <v>0</v>
      </c>
      <c r="AS96" s="67">
        <f>Cal!Q94</f>
        <v>0</v>
      </c>
      <c r="AT96" s="67">
        <f>Cal!R94</f>
        <v>0</v>
      </c>
      <c r="AU96" s="67">
        <f t="shared" si="39"/>
        <v>0</v>
      </c>
      <c r="AV96" s="67">
        <f>Cal!S94</f>
        <v>0</v>
      </c>
      <c r="AW96" s="67">
        <f t="shared" si="33"/>
        <v>0</v>
      </c>
      <c r="AX96" s="67">
        <f t="shared" si="34"/>
        <v>1.2</v>
      </c>
      <c r="AY96" s="67">
        <f t="shared" si="35"/>
        <v>1.2</v>
      </c>
      <c r="AZ96" s="67">
        <f t="shared" si="36"/>
        <v>0</v>
      </c>
      <c r="BA96" s="67">
        <f t="shared" si="37"/>
        <v>0</v>
      </c>
      <c r="BB96" s="87">
        <f>Cal!H94</f>
        <v>0</v>
      </c>
    </row>
    <row r="97" spans="2:54" x14ac:dyDescent="0.3">
      <c r="B97" s="62" t="str">
        <f>NGL_Data!A95</f>
        <v>2+150</v>
      </c>
      <c r="C97" s="71">
        <f t="shared" si="40"/>
        <v>0</v>
      </c>
      <c r="D97" s="71">
        <f t="shared" si="40"/>
        <v>0</v>
      </c>
      <c r="E97" s="71">
        <f t="shared" si="40"/>
        <v>0</v>
      </c>
      <c r="F97" s="71">
        <f t="shared" si="40"/>
        <v>0</v>
      </c>
      <c r="G97" s="71">
        <f t="shared" si="40"/>
        <v>0</v>
      </c>
      <c r="H97" s="71">
        <f t="shared" si="40"/>
        <v>0</v>
      </c>
      <c r="I97" s="64">
        <f>NGL_Data!J95</f>
        <v>0</v>
      </c>
      <c r="J97" s="64">
        <f>NGL_Data!K95</f>
        <v>0</v>
      </c>
      <c r="K97" s="64">
        <f>NGL_Data!L95</f>
        <v>0</v>
      </c>
      <c r="L97" s="64">
        <f>NGL_Data!M95</f>
        <v>0</v>
      </c>
      <c r="M97" s="64">
        <f>NGL_Data!N95</f>
        <v>0</v>
      </c>
      <c r="N97" s="64">
        <f t="shared" si="41"/>
        <v>0</v>
      </c>
      <c r="O97" s="64">
        <f t="shared" si="41"/>
        <v>0</v>
      </c>
      <c r="P97" s="64">
        <f t="shared" si="41"/>
        <v>0</v>
      </c>
      <c r="Q97" s="64">
        <f t="shared" si="41"/>
        <v>0</v>
      </c>
      <c r="R97" s="64">
        <f t="shared" si="41"/>
        <v>0</v>
      </c>
      <c r="S97" s="64">
        <f t="shared" si="41"/>
        <v>0</v>
      </c>
      <c r="T97" s="66"/>
      <c r="U97" s="66"/>
      <c r="V97" s="66"/>
      <c r="W97" s="66"/>
      <c r="X97" s="66"/>
      <c r="Y97" s="72">
        <f>Cal!$J95</f>
        <v>6</v>
      </c>
      <c r="Z97" s="72">
        <f>NGL_Data!$D$6</f>
        <v>5</v>
      </c>
      <c r="AA97" s="72">
        <f>Cal!$K95</f>
        <v>6</v>
      </c>
      <c r="AB97" s="72">
        <f>Cal!$L95</f>
        <v>0</v>
      </c>
      <c r="AC97" s="72">
        <f>Cal!$M95</f>
        <v>6</v>
      </c>
      <c r="AD97" s="72">
        <f>NGL_Data!$H$6</f>
        <v>5</v>
      </c>
      <c r="AE97" s="72">
        <f>Cal!$N95</f>
        <v>6</v>
      </c>
      <c r="AF97" s="66"/>
      <c r="AG97" s="66"/>
      <c r="AH97" s="66"/>
      <c r="AI97" s="66"/>
      <c r="AJ97" s="66"/>
      <c r="AK97" s="67">
        <f t="shared" si="28"/>
        <v>0</v>
      </c>
      <c r="AL97" s="67">
        <f t="shared" si="29"/>
        <v>0</v>
      </c>
      <c r="AM97" s="67">
        <f t="shared" si="30"/>
        <v>1.2</v>
      </c>
      <c r="AN97" s="67">
        <f t="shared" si="31"/>
        <v>1.2</v>
      </c>
      <c r="AO97" s="67">
        <f t="shared" si="32"/>
        <v>0</v>
      </c>
      <c r="AP97" s="67">
        <f>Cal!O95</f>
        <v>0</v>
      </c>
      <c r="AQ97" s="67">
        <f t="shared" si="38"/>
        <v>0</v>
      </c>
      <c r="AR97" s="67">
        <f>Cal!P95</f>
        <v>0</v>
      </c>
      <c r="AS97" s="67">
        <f>Cal!Q95</f>
        <v>0</v>
      </c>
      <c r="AT97" s="67">
        <f>Cal!R95</f>
        <v>0</v>
      </c>
      <c r="AU97" s="67">
        <f t="shared" si="39"/>
        <v>0</v>
      </c>
      <c r="AV97" s="67">
        <f>Cal!S95</f>
        <v>0</v>
      </c>
      <c r="AW97" s="67">
        <f t="shared" si="33"/>
        <v>0</v>
      </c>
      <c r="AX97" s="67">
        <f t="shared" si="34"/>
        <v>1.2</v>
      </c>
      <c r="AY97" s="67">
        <f t="shared" si="35"/>
        <v>1.2</v>
      </c>
      <c r="AZ97" s="67">
        <f t="shared" si="36"/>
        <v>0</v>
      </c>
      <c r="BA97" s="67">
        <f t="shared" si="37"/>
        <v>0</v>
      </c>
      <c r="BB97" s="87">
        <f>Cal!H95</f>
        <v>0</v>
      </c>
    </row>
    <row r="98" spans="2:54" x14ac:dyDescent="0.3">
      <c r="B98" s="62" t="str">
        <f>NGL_Data!A96</f>
        <v>2+175</v>
      </c>
      <c r="C98" s="71">
        <f t="shared" si="40"/>
        <v>0</v>
      </c>
      <c r="D98" s="71">
        <f t="shared" si="40"/>
        <v>0</v>
      </c>
      <c r="E98" s="71">
        <f t="shared" si="40"/>
        <v>0</v>
      </c>
      <c r="F98" s="71">
        <f t="shared" si="40"/>
        <v>0</v>
      </c>
      <c r="G98" s="71">
        <f t="shared" si="40"/>
        <v>0</v>
      </c>
      <c r="H98" s="71">
        <f t="shared" si="40"/>
        <v>0</v>
      </c>
      <c r="I98" s="64">
        <f>NGL_Data!J96</f>
        <v>0</v>
      </c>
      <c r="J98" s="64">
        <f>NGL_Data!K96</f>
        <v>0</v>
      </c>
      <c r="K98" s="64">
        <f>NGL_Data!L96</f>
        <v>0</v>
      </c>
      <c r="L98" s="64">
        <f>NGL_Data!M96</f>
        <v>0</v>
      </c>
      <c r="M98" s="64">
        <f>NGL_Data!N96</f>
        <v>0</v>
      </c>
      <c r="N98" s="64">
        <f t="shared" si="41"/>
        <v>0</v>
      </c>
      <c r="O98" s="64">
        <f t="shared" si="41"/>
        <v>0</v>
      </c>
      <c r="P98" s="64">
        <f t="shared" si="41"/>
        <v>0</v>
      </c>
      <c r="Q98" s="64">
        <f t="shared" si="41"/>
        <v>0</v>
      </c>
      <c r="R98" s="64">
        <f t="shared" si="41"/>
        <v>0</v>
      </c>
      <c r="S98" s="64">
        <f t="shared" si="41"/>
        <v>0</v>
      </c>
      <c r="T98" s="66"/>
      <c r="U98" s="66"/>
      <c r="V98" s="66"/>
      <c r="W98" s="66"/>
      <c r="X98" s="66"/>
      <c r="Y98" s="72">
        <f>Cal!$J96</f>
        <v>6</v>
      </c>
      <c r="Z98" s="72">
        <f>NGL_Data!$D$6</f>
        <v>5</v>
      </c>
      <c r="AA98" s="72">
        <f>Cal!$K96</f>
        <v>6</v>
      </c>
      <c r="AB98" s="72">
        <f>Cal!$L96</f>
        <v>0</v>
      </c>
      <c r="AC98" s="72">
        <f>Cal!$M96</f>
        <v>6</v>
      </c>
      <c r="AD98" s="72">
        <f>NGL_Data!$H$6</f>
        <v>5</v>
      </c>
      <c r="AE98" s="72">
        <f>Cal!$N96</f>
        <v>6</v>
      </c>
      <c r="AF98" s="66"/>
      <c r="AG98" s="66"/>
      <c r="AH98" s="66"/>
      <c r="AI98" s="66"/>
      <c r="AJ98" s="66"/>
      <c r="AK98" s="67">
        <f t="shared" si="28"/>
        <v>0</v>
      </c>
      <c r="AL98" s="67">
        <f t="shared" si="29"/>
        <v>0</v>
      </c>
      <c r="AM98" s="67">
        <f t="shared" si="30"/>
        <v>1.2</v>
      </c>
      <c r="AN98" s="67">
        <f t="shared" si="31"/>
        <v>1.2</v>
      </c>
      <c r="AO98" s="67">
        <f t="shared" si="32"/>
        <v>0</v>
      </c>
      <c r="AP98" s="67">
        <f>Cal!O96</f>
        <v>0</v>
      </c>
      <c r="AQ98" s="67">
        <f t="shared" si="38"/>
        <v>0</v>
      </c>
      <c r="AR98" s="67">
        <f>Cal!P96</f>
        <v>0</v>
      </c>
      <c r="AS98" s="67">
        <f>Cal!Q96</f>
        <v>0</v>
      </c>
      <c r="AT98" s="67">
        <f>Cal!R96</f>
        <v>0</v>
      </c>
      <c r="AU98" s="67">
        <f t="shared" si="39"/>
        <v>0</v>
      </c>
      <c r="AV98" s="67">
        <f>Cal!S96</f>
        <v>0</v>
      </c>
      <c r="AW98" s="67">
        <f t="shared" si="33"/>
        <v>0</v>
      </c>
      <c r="AX98" s="67">
        <f t="shared" si="34"/>
        <v>1.2</v>
      </c>
      <c r="AY98" s="67">
        <f t="shared" si="35"/>
        <v>1.2</v>
      </c>
      <c r="AZ98" s="67">
        <f t="shared" si="36"/>
        <v>0</v>
      </c>
      <c r="BA98" s="67">
        <f t="shared" si="37"/>
        <v>0</v>
      </c>
      <c r="BB98" s="87">
        <f>Cal!H96</f>
        <v>0</v>
      </c>
    </row>
    <row r="99" spans="2:54" x14ac:dyDescent="0.3">
      <c r="B99" s="62" t="str">
        <f>NGL_Data!A97</f>
        <v>2+200</v>
      </c>
      <c r="C99" s="71">
        <f t="shared" si="40"/>
        <v>0</v>
      </c>
      <c r="D99" s="71">
        <f t="shared" si="40"/>
        <v>0</v>
      </c>
      <c r="E99" s="71">
        <f t="shared" si="40"/>
        <v>0</v>
      </c>
      <c r="F99" s="71">
        <f t="shared" si="40"/>
        <v>0</v>
      </c>
      <c r="G99" s="71">
        <f t="shared" si="40"/>
        <v>0</v>
      </c>
      <c r="H99" s="71">
        <f t="shared" si="40"/>
        <v>0</v>
      </c>
      <c r="I99" s="64">
        <f>NGL_Data!J97</f>
        <v>0</v>
      </c>
      <c r="J99" s="64">
        <f>NGL_Data!K97</f>
        <v>0</v>
      </c>
      <c r="K99" s="64">
        <f>NGL_Data!L97</f>
        <v>0</v>
      </c>
      <c r="L99" s="64">
        <f>NGL_Data!M97</f>
        <v>0</v>
      </c>
      <c r="M99" s="64">
        <f>NGL_Data!N97</f>
        <v>0</v>
      </c>
      <c r="N99" s="64">
        <f t="shared" si="41"/>
        <v>0</v>
      </c>
      <c r="O99" s="64">
        <f t="shared" si="41"/>
        <v>0</v>
      </c>
      <c r="P99" s="64">
        <f t="shared" si="41"/>
        <v>0</v>
      </c>
      <c r="Q99" s="64">
        <f t="shared" si="41"/>
        <v>0</v>
      </c>
      <c r="R99" s="64">
        <f t="shared" si="41"/>
        <v>0</v>
      </c>
      <c r="S99" s="64">
        <f t="shared" si="41"/>
        <v>0</v>
      </c>
      <c r="T99" s="66"/>
      <c r="U99" s="66"/>
      <c r="V99" s="66"/>
      <c r="W99" s="66"/>
      <c r="X99" s="66"/>
      <c r="Y99" s="72">
        <f>Cal!$J97</f>
        <v>6</v>
      </c>
      <c r="Z99" s="72">
        <f>NGL_Data!$D$6</f>
        <v>5</v>
      </c>
      <c r="AA99" s="72">
        <f>Cal!$K97</f>
        <v>6</v>
      </c>
      <c r="AB99" s="72">
        <f>Cal!$L97</f>
        <v>0</v>
      </c>
      <c r="AC99" s="72">
        <f>Cal!$M97</f>
        <v>6</v>
      </c>
      <c r="AD99" s="72">
        <f>NGL_Data!$H$6</f>
        <v>5</v>
      </c>
      <c r="AE99" s="72">
        <f>Cal!$N97</f>
        <v>6</v>
      </c>
      <c r="AF99" s="66"/>
      <c r="AG99" s="66"/>
      <c r="AH99" s="66"/>
      <c r="AI99" s="66"/>
      <c r="AJ99" s="66"/>
      <c r="AK99" s="67">
        <f t="shared" si="28"/>
        <v>0</v>
      </c>
      <c r="AL99" s="67">
        <f t="shared" si="29"/>
        <v>0</v>
      </c>
      <c r="AM99" s="67">
        <f t="shared" si="30"/>
        <v>1.2</v>
      </c>
      <c r="AN99" s="67">
        <f t="shared" si="31"/>
        <v>1.2</v>
      </c>
      <c r="AO99" s="67">
        <f t="shared" si="32"/>
        <v>0</v>
      </c>
      <c r="AP99" s="67">
        <f>Cal!O97</f>
        <v>0</v>
      </c>
      <c r="AQ99" s="67">
        <f t="shared" si="38"/>
        <v>0</v>
      </c>
      <c r="AR99" s="67">
        <f>Cal!P97</f>
        <v>0</v>
      </c>
      <c r="AS99" s="67">
        <f>Cal!Q97</f>
        <v>0</v>
      </c>
      <c r="AT99" s="67">
        <f>Cal!R97</f>
        <v>0</v>
      </c>
      <c r="AU99" s="67">
        <f t="shared" si="39"/>
        <v>0</v>
      </c>
      <c r="AV99" s="67">
        <f>Cal!S97</f>
        <v>0</v>
      </c>
      <c r="AW99" s="67">
        <f t="shared" si="33"/>
        <v>0</v>
      </c>
      <c r="AX99" s="67">
        <f t="shared" si="34"/>
        <v>1.2</v>
      </c>
      <c r="AY99" s="67">
        <f t="shared" si="35"/>
        <v>1.2</v>
      </c>
      <c r="AZ99" s="67">
        <f t="shared" si="36"/>
        <v>0</v>
      </c>
      <c r="BA99" s="67">
        <f t="shared" si="37"/>
        <v>0</v>
      </c>
      <c r="BB99" s="87">
        <f>Cal!H97</f>
        <v>0</v>
      </c>
    </row>
    <row r="100" spans="2:54" x14ac:dyDescent="0.3">
      <c r="B100" s="62" t="str">
        <f>NGL_Data!A98</f>
        <v>2+225</v>
      </c>
      <c r="C100" s="71">
        <f t="shared" si="40"/>
        <v>0</v>
      </c>
      <c r="D100" s="71">
        <f t="shared" si="40"/>
        <v>0</v>
      </c>
      <c r="E100" s="71">
        <f t="shared" si="40"/>
        <v>0</v>
      </c>
      <c r="F100" s="71">
        <f t="shared" si="40"/>
        <v>0</v>
      </c>
      <c r="G100" s="71">
        <f t="shared" si="40"/>
        <v>0</v>
      </c>
      <c r="H100" s="71">
        <f t="shared" si="40"/>
        <v>0</v>
      </c>
      <c r="I100" s="64">
        <f>NGL_Data!J98</f>
        <v>0</v>
      </c>
      <c r="J100" s="64">
        <f>NGL_Data!K98</f>
        <v>0</v>
      </c>
      <c r="K100" s="64">
        <f>NGL_Data!L98</f>
        <v>0</v>
      </c>
      <c r="L100" s="64">
        <f>NGL_Data!M98</f>
        <v>0</v>
      </c>
      <c r="M100" s="64">
        <f>NGL_Data!N98</f>
        <v>0</v>
      </c>
      <c r="N100" s="64">
        <f t="shared" si="41"/>
        <v>0</v>
      </c>
      <c r="O100" s="64">
        <f t="shared" si="41"/>
        <v>0</v>
      </c>
      <c r="P100" s="64">
        <f t="shared" si="41"/>
        <v>0</v>
      </c>
      <c r="Q100" s="64">
        <f t="shared" si="41"/>
        <v>0</v>
      </c>
      <c r="R100" s="64">
        <f t="shared" si="41"/>
        <v>0</v>
      </c>
      <c r="S100" s="64">
        <f t="shared" si="41"/>
        <v>0</v>
      </c>
      <c r="T100" s="66"/>
      <c r="U100" s="66"/>
      <c r="V100" s="66"/>
      <c r="W100" s="66"/>
      <c r="X100" s="66"/>
      <c r="Y100" s="72">
        <f>Cal!$J98</f>
        <v>6</v>
      </c>
      <c r="Z100" s="72">
        <f>NGL_Data!$D$6</f>
        <v>5</v>
      </c>
      <c r="AA100" s="72">
        <f>Cal!$K98</f>
        <v>6</v>
      </c>
      <c r="AB100" s="72">
        <f>Cal!$L98</f>
        <v>0</v>
      </c>
      <c r="AC100" s="72">
        <f>Cal!$M98</f>
        <v>6</v>
      </c>
      <c r="AD100" s="72">
        <f>NGL_Data!$H$6</f>
        <v>5</v>
      </c>
      <c r="AE100" s="72">
        <f>Cal!$N98</f>
        <v>6</v>
      </c>
      <c r="AF100" s="66"/>
      <c r="AG100" s="66"/>
      <c r="AH100" s="66"/>
      <c r="AI100" s="66"/>
      <c r="AJ100" s="66"/>
      <c r="AK100" s="67">
        <f t="shared" si="28"/>
        <v>0</v>
      </c>
      <c r="AL100" s="67">
        <f t="shared" si="29"/>
        <v>0</v>
      </c>
      <c r="AM100" s="67">
        <f t="shared" si="30"/>
        <v>1.2</v>
      </c>
      <c r="AN100" s="67">
        <f t="shared" si="31"/>
        <v>1.2</v>
      </c>
      <c r="AO100" s="67">
        <f t="shared" si="32"/>
        <v>0</v>
      </c>
      <c r="AP100" s="67">
        <f>Cal!O98</f>
        <v>0</v>
      </c>
      <c r="AQ100" s="67">
        <f t="shared" si="38"/>
        <v>0</v>
      </c>
      <c r="AR100" s="67">
        <f>Cal!P98</f>
        <v>0</v>
      </c>
      <c r="AS100" s="67">
        <f>Cal!Q98</f>
        <v>0</v>
      </c>
      <c r="AT100" s="67">
        <f>Cal!R98</f>
        <v>0</v>
      </c>
      <c r="AU100" s="67">
        <f t="shared" si="39"/>
        <v>0</v>
      </c>
      <c r="AV100" s="67">
        <f>Cal!S98</f>
        <v>0</v>
      </c>
      <c r="AW100" s="67">
        <f t="shared" si="33"/>
        <v>0</v>
      </c>
      <c r="AX100" s="67">
        <f t="shared" si="34"/>
        <v>1.2</v>
      </c>
      <c r="AY100" s="67">
        <f t="shared" si="35"/>
        <v>1.2</v>
      </c>
      <c r="AZ100" s="67">
        <f t="shared" si="36"/>
        <v>0</v>
      </c>
      <c r="BA100" s="67">
        <f t="shared" si="37"/>
        <v>0</v>
      </c>
      <c r="BB100" s="87">
        <f>Cal!H98</f>
        <v>0</v>
      </c>
    </row>
    <row r="101" spans="2:54" x14ac:dyDescent="0.3">
      <c r="B101" s="62" t="str">
        <f>NGL_Data!A99</f>
        <v>2+250</v>
      </c>
      <c r="C101" s="71">
        <f t="shared" si="40"/>
        <v>0</v>
      </c>
      <c r="D101" s="71">
        <f t="shared" si="40"/>
        <v>0</v>
      </c>
      <c r="E101" s="71">
        <f t="shared" si="40"/>
        <v>0</v>
      </c>
      <c r="F101" s="71">
        <f t="shared" si="40"/>
        <v>0</v>
      </c>
      <c r="G101" s="71">
        <f t="shared" si="40"/>
        <v>0</v>
      </c>
      <c r="H101" s="71">
        <f t="shared" si="40"/>
        <v>0</v>
      </c>
      <c r="I101" s="64">
        <f>NGL_Data!J99</f>
        <v>0</v>
      </c>
      <c r="J101" s="64">
        <f>NGL_Data!K99</f>
        <v>0</v>
      </c>
      <c r="K101" s="64">
        <f>NGL_Data!L99</f>
        <v>0</v>
      </c>
      <c r="L101" s="64">
        <f>NGL_Data!M99</f>
        <v>0</v>
      </c>
      <c r="M101" s="64">
        <f>NGL_Data!N99</f>
        <v>0</v>
      </c>
      <c r="N101" s="64">
        <f t="shared" si="41"/>
        <v>0</v>
      </c>
      <c r="O101" s="64">
        <f t="shared" si="41"/>
        <v>0</v>
      </c>
      <c r="P101" s="64">
        <f t="shared" si="41"/>
        <v>0</v>
      </c>
      <c r="Q101" s="64">
        <f t="shared" si="41"/>
        <v>0</v>
      </c>
      <c r="R101" s="64">
        <f t="shared" si="41"/>
        <v>0</v>
      </c>
      <c r="S101" s="64">
        <f t="shared" si="41"/>
        <v>0</v>
      </c>
      <c r="T101" s="66"/>
      <c r="U101" s="66"/>
      <c r="V101" s="66"/>
      <c r="W101" s="66"/>
      <c r="X101" s="66"/>
      <c r="Y101" s="72">
        <f>Cal!$J99</f>
        <v>6</v>
      </c>
      <c r="Z101" s="72">
        <f>NGL_Data!$D$6</f>
        <v>5</v>
      </c>
      <c r="AA101" s="72">
        <f>Cal!$K99</f>
        <v>6</v>
      </c>
      <c r="AB101" s="72">
        <f>Cal!$L99</f>
        <v>0</v>
      </c>
      <c r="AC101" s="72">
        <f>Cal!$M99</f>
        <v>6</v>
      </c>
      <c r="AD101" s="72">
        <f>NGL_Data!$H$6</f>
        <v>5</v>
      </c>
      <c r="AE101" s="72">
        <f>Cal!$N99</f>
        <v>6</v>
      </c>
      <c r="AF101" s="66"/>
      <c r="AG101" s="66"/>
      <c r="AH101" s="66"/>
      <c r="AI101" s="66"/>
      <c r="AJ101" s="66"/>
      <c r="AK101" s="67">
        <f t="shared" si="28"/>
        <v>0</v>
      </c>
      <c r="AL101" s="67">
        <f t="shared" si="29"/>
        <v>0</v>
      </c>
      <c r="AM101" s="67">
        <f t="shared" si="30"/>
        <v>1.2</v>
      </c>
      <c r="AN101" s="67">
        <f t="shared" si="31"/>
        <v>1.2</v>
      </c>
      <c r="AO101" s="67">
        <f t="shared" si="32"/>
        <v>0</v>
      </c>
      <c r="AP101" s="67">
        <f>Cal!O99</f>
        <v>0</v>
      </c>
      <c r="AQ101" s="67">
        <f t="shared" si="38"/>
        <v>0</v>
      </c>
      <c r="AR101" s="67">
        <f>Cal!P99</f>
        <v>0</v>
      </c>
      <c r="AS101" s="67">
        <f>Cal!Q99</f>
        <v>0</v>
      </c>
      <c r="AT101" s="67">
        <f>Cal!R99</f>
        <v>0</v>
      </c>
      <c r="AU101" s="67">
        <f t="shared" si="39"/>
        <v>0</v>
      </c>
      <c r="AV101" s="67">
        <f>Cal!S99</f>
        <v>0</v>
      </c>
      <c r="AW101" s="67">
        <f t="shared" si="33"/>
        <v>0</v>
      </c>
      <c r="AX101" s="67">
        <f t="shared" si="34"/>
        <v>1.2</v>
      </c>
      <c r="AY101" s="67">
        <f t="shared" si="35"/>
        <v>1.2</v>
      </c>
      <c r="AZ101" s="67">
        <f t="shared" si="36"/>
        <v>0</v>
      </c>
      <c r="BA101" s="67">
        <f t="shared" si="37"/>
        <v>0</v>
      </c>
      <c r="BB101" s="87">
        <f>Cal!H99</f>
        <v>0</v>
      </c>
    </row>
    <row r="102" spans="2:54" x14ac:dyDescent="0.3">
      <c r="B102" s="62" t="str">
        <f>NGL_Data!A100</f>
        <v>2+275</v>
      </c>
      <c r="C102" s="71">
        <f t="shared" si="40"/>
        <v>0</v>
      </c>
      <c r="D102" s="71">
        <f t="shared" si="40"/>
        <v>0</v>
      </c>
      <c r="E102" s="71">
        <f t="shared" si="40"/>
        <v>0</v>
      </c>
      <c r="F102" s="71">
        <f t="shared" si="40"/>
        <v>0</v>
      </c>
      <c r="G102" s="71">
        <f t="shared" si="40"/>
        <v>0</v>
      </c>
      <c r="H102" s="71">
        <f t="shared" si="40"/>
        <v>0</v>
      </c>
      <c r="I102" s="64">
        <f>NGL_Data!J100</f>
        <v>0</v>
      </c>
      <c r="J102" s="64">
        <f>NGL_Data!K100</f>
        <v>0</v>
      </c>
      <c r="K102" s="64">
        <f>NGL_Data!L100</f>
        <v>0</v>
      </c>
      <c r="L102" s="64">
        <f>NGL_Data!M100</f>
        <v>0</v>
      </c>
      <c r="M102" s="64">
        <f>NGL_Data!N100</f>
        <v>0</v>
      </c>
      <c r="N102" s="64">
        <f t="shared" si="41"/>
        <v>0</v>
      </c>
      <c r="O102" s="64">
        <f t="shared" si="41"/>
        <v>0</v>
      </c>
      <c r="P102" s="64">
        <f t="shared" si="41"/>
        <v>0</v>
      </c>
      <c r="Q102" s="64">
        <f t="shared" si="41"/>
        <v>0</v>
      </c>
      <c r="R102" s="64">
        <f t="shared" si="41"/>
        <v>0</v>
      </c>
      <c r="S102" s="64">
        <f t="shared" si="41"/>
        <v>0</v>
      </c>
      <c r="T102" s="66"/>
      <c r="U102" s="66"/>
      <c r="V102" s="66"/>
      <c r="W102" s="66"/>
      <c r="X102" s="66"/>
      <c r="Y102" s="72">
        <f>Cal!$J100</f>
        <v>6</v>
      </c>
      <c r="Z102" s="72">
        <f>NGL_Data!$D$6</f>
        <v>5</v>
      </c>
      <c r="AA102" s="72">
        <f>Cal!$K100</f>
        <v>6</v>
      </c>
      <c r="AB102" s="72">
        <f>Cal!$L100</f>
        <v>0</v>
      </c>
      <c r="AC102" s="72">
        <f>Cal!$M100</f>
        <v>6</v>
      </c>
      <c r="AD102" s="72">
        <f>NGL_Data!$H$6</f>
        <v>5</v>
      </c>
      <c r="AE102" s="72">
        <f>Cal!$N100</f>
        <v>6</v>
      </c>
      <c r="AF102" s="66"/>
      <c r="AG102" s="66"/>
      <c r="AH102" s="66"/>
      <c r="AI102" s="66"/>
      <c r="AJ102" s="66"/>
      <c r="AK102" s="67">
        <f t="shared" si="28"/>
        <v>0</v>
      </c>
      <c r="AL102" s="67">
        <f t="shared" si="29"/>
        <v>0</v>
      </c>
      <c r="AM102" s="67">
        <f t="shared" si="30"/>
        <v>1.2</v>
      </c>
      <c r="AN102" s="67">
        <f t="shared" si="31"/>
        <v>1.2</v>
      </c>
      <c r="AO102" s="67">
        <f t="shared" si="32"/>
        <v>0</v>
      </c>
      <c r="AP102" s="67">
        <f>Cal!O100</f>
        <v>0</v>
      </c>
      <c r="AQ102" s="67">
        <f t="shared" si="38"/>
        <v>0</v>
      </c>
      <c r="AR102" s="67">
        <f>Cal!P100</f>
        <v>0</v>
      </c>
      <c r="AS102" s="67">
        <f>Cal!Q100</f>
        <v>0</v>
      </c>
      <c r="AT102" s="67">
        <f>Cal!R100</f>
        <v>0</v>
      </c>
      <c r="AU102" s="67">
        <f t="shared" si="39"/>
        <v>0</v>
      </c>
      <c r="AV102" s="67">
        <f>Cal!S100</f>
        <v>0</v>
      </c>
      <c r="AW102" s="67">
        <f t="shared" si="33"/>
        <v>0</v>
      </c>
      <c r="AX102" s="67">
        <f t="shared" si="34"/>
        <v>1.2</v>
      </c>
      <c r="AY102" s="67">
        <f t="shared" si="35"/>
        <v>1.2</v>
      </c>
      <c r="AZ102" s="67">
        <f t="shared" si="36"/>
        <v>0</v>
      </c>
      <c r="BA102" s="67">
        <f t="shared" si="37"/>
        <v>0</v>
      </c>
      <c r="BB102" s="87">
        <f>Cal!H100</f>
        <v>0</v>
      </c>
    </row>
    <row r="103" spans="2:54" x14ac:dyDescent="0.3">
      <c r="B103" s="62" t="str">
        <f>NGL_Data!A101</f>
        <v>2+300</v>
      </c>
      <c r="C103" s="71">
        <f t="shared" si="40"/>
        <v>0</v>
      </c>
      <c r="D103" s="71">
        <f t="shared" si="40"/>
        <v>0</v>
      </c>
      <c r="E103" s="71">
        <f t="shared" si="40"/>
        <v>0</v>
      </c>
      <c r="F103" s="71">
        <f t="shared" si="40"/>
        <v>0</v>
      </c>
      <c r="G103" s="71">
        <f t="shared" si="40"/>
        <v>0</v>
      </c>
      <c r="H103" s="71">
        <f t="shared" si="40"/>
        <v>0</v>
      </c>
      <c r="I103" s="64">
        <f>NGL_Data!J101</f>
        <v>0</v>
      </c>
      <c r="J103" s="64">
        <f>NGL_Data!K101</f>
        <v>0</v>
      </c>
      <c r="K103" s="64">
        <f>NGL_Data!L101</f>
        <v>0</v>
      </c>
      <c r="L103" s="64">
        <f>NGL_Data!M101</f>
        <v>0</v>
      </c>
      <c r="M103" s="64">
        <f>NGL_Data!N101</f>
        <v>0</v>
      </c>
      <c r="N103" s="64">
        <f t="shared" si="41"/>
        <v>0</v>
      </c>
      <c r="O103" s="64">
        <f t="shared" si="41"/>
        <v>0</v>
      </c>
      <c r="P103" s="64">
        <f t="shared" si="41"/>
        <v>0</v>
      </c>
      <c r="Q103" s="64">
        <f t="shared" si="41"/>
        <v>0</v>
      </c>
      <c r="R103" s="64">
        <f t="shared" si="41"/>
        <v>0</v>
      </c>
      <c r="S103" s="64">
        <f t="shared" si="41"/>
        <v>0</v>
      </c>
      <c r="T103" s="66"/>
      <c r="U103" s="66"/>
      <c r="V103" s="66"/>
      <c r="W103" s="66"/>
      <c r="X103" s="66"/>
      <c r="Y103" s="72">
        <f>Cal!$J101</f>
        <v>6</v>
      </c>
      <c r="Z103" s="72">
        <f>NGL_Data!$D$6</f>
        <v>5</v>
      </c>
      <c r="AA103" s="72">
        <f>Cal!$K101</f>
        <v>6</v>
      </c>
      <c r="AB103" s="72">
        <f>Cal!$L101</f>
        <v>0</v>
      </c>
      <c r="AC103" s="72">
        <f>Cal!$M101</f>
        <v>6</v>
      </c>
      <c r="AD103" s="72">
        <f>NGL_Data!$H$6</f>
        <v>5</v>
      </c>
      <c r="AE103" s="72">
        <f>Cal!$N101</f>
        <v>6</v>
      </c>
      <c r="AF103" s="66"/>
      <c r="AG103" s="66"/>
      <c r="AH103" s="66"/>
      <c r="AI103" s="66"/>
      <c r="AJ103" s="66"/>
      <c r="AK103" s="67">
        <f t="shared" si="28"/>
        <v>0</v>
      </c>
      <c r="AL103" s="67">
        <f t="shared" si="29"/>
        <v>0</v>
      </c>
      <c r="AM103" s="67">
        <f t="shared" si="30"/>
        <v>1.2</v>
      </c>
      <c r="AN103" s="67">
        <f t="shared" si="31"/>
        <v>1.2</v>
      </c>
      <c r="AO103" s="67">
        <f t="shared" si="32"/>
        <v>0</v>
      </c>
      <c r="AP103" s="67">
        <f>Cal!O101</f>
        <v>0</v>
      </c>
      <c r="AQ103" s="67">
        <f t="shared" si="38"/>
        <v>0</v>
      </c>
      <c r="AR103" s="67">
        <f>Cal!P101</f>
        <v>0</v>
      </c>
      <c r="AS103" s="67">
        <f>Cal!Q101</f>
        <v>0</v>
      </c>
      <c r="AT103" s="67">
        <f>Cal!R101</f>
        <v>0</v>
      </c>
      <c r="AU103" s="67">
        <f t="shared" si="39"/>
        <v>0</v>
      </c>
      <c r="AV103" s="67">
        <f>Cal!S101</f>
        <v>0</v>
      </c>
      <c r="AW103" s="67">
        <f t="shared" si="33"/>
        <v>0</v>
      </c>
      <c r="AX103" s="67">
        <f t="shared" si="34"/>
        <v>1.2</v>
      </c>
      <c r="AY103" s="67">
        <f t="shared" si="35"/>
        <v>1.2</v>
      </c>
      <c r="AZ103" s="67">
        <f t="shared" si="36"/>
        <v>0</v>
      </c>
      <c r="BA103" s="67">
        <f t="shared" si="37"/>
        <v>0</v>
      </c>
      <c r="BB103" s="87">
        <f>Cal!H101</f>
        <v>0</v>
      </c>
    </row>
    <row r="104" spans="2:54" x14ac:dyDescent="0.3">
      <c r="B104" s="62" t="str">
        <f>NGL_Data!A102</f>
        <v>2+325</v>
      </c>
      <c r="C104" s="71">
        <f t="shared" si="40"/>
        <v>0</v>
      </c>
      <c r="D104" s="71">
        <f t="shared" si="40"/>
        <v>0</v>
      </c>
      <c r="E104" s="71">
        <f t="shared" si="40"/>
        <v>0</v>
      </c>
      <c r="F104" s="71">
        <f t="shared" si="40"/>
        <v>0</v>
      </c>
      <c r="G104" s="71">
        <f t="shared" si="40"/>
        <v>0</v>
      </c>
      <c r="H104" s="71">
        <f t="shared" si="40"/>
        <v>0</v>
      </c>
      <c r="I104" s="64">
        <f>NGL_Data!J102</f>
        <v>0</v>
      </c>
      <c r="J104" s="64">
        <f>NGL_Data!K102</f>
        <v>0</v>
      </c>
      <c r="K104" s="64">
        <f>NGL_Data!L102</f>
        <v>0</v>
      </c>
      <c r="L104" s="64">
        <f>NGL_Data!M102</f>
        <v>0</v>
      </c>
      <c r="M104" s="64">
        <f>NGL_Data!N102</f>
        <v>0</v>
      </c>
      <c r="N104" s="64">
        <f t="shared" si="41"/>
        <v>0</v>
      </c>
      <c r="O104" s="64">
        <f t="shared" si="41"/>
        <v>0</v>
      </c>
      <c r="P104" s="64">
        <f t="shared" si="41"/>
        <v>0</v>
      </c>
      <c r="Q104" s="64">
        <f t="shared" si="41"/>
        <v>0</v>
      </c>
      <c r="R104" s="64">
        <f t="shared" si="41"/>
        <v>0</v>
      </c>
      <c r="S104" s="64">
        <f t="shared" si="41"/>
        <v>0</v>
      </c>
      <c r="T104" s="66"/>
      <c r="U104" s="66"/>
      <c r="V104" s="66"/>
      <c r="W104" s="66"/>
      <c r="X104" s="66"/>
      <c r="Y104" s="72">
        <f>Cal!$J102</f>
        <v>6</v>
      </c>
      <c r="Z104" s="72">
        <f>NGL_Data!$D$6</f>
        <v>5</v>
      </c>
      <c r="AA104" s="72">
        <f>Cal!$K102</f>
        <v>6</v>
      </c>
      <c r="AB104" s="72">
        <f>Cal!$L102</f>
        <v>0</v>
      </c>
      <c r="AC104" s="72">
        <f>Cal!$M102</f>
        <v>6</v>
      </c>
      <c r="AD104" s="72">
        <f>NGL_Data!$H$6</f>
        <v>5</v>
      </c>
      <c r="AE104" s="72">
        <f>Cal!$N102</f>
        <v>6</v>
      </c>
      <c r="AF104" s="66"/>
      <c r="AG104" s="66"/>
      <c r="AH104" s="66"/>
      <c r="AI104" s="66"/>
      <c r="AJ104" s="66"/>
      <c r="AK104" s="67">
        <f t="shared" si="28"/>
        <v>0</v>
      </c>
      <c r="AL104" s="67">
        <f t="shared" si="29"/>
        <v>0</v>
      </c>
      <c r="AM104" s="67">
        <f t="shared" si="30"/>
        <v>1.2</v>
      </c>
      <c r="AN104" s="67">
        <f t="shared" si="31"/>
        <v>1.2</v>
      </c>
      <c r="AO104" s="67">
        <f t="shared" si="32"/>
        <v>0</v>
      </c>
      <c r="AP104" s="67">
        <f>Cal!O102</f>
        <v>0</v>
      </c>
      <c r="AQ104" s="67">
        <f t="shared" si="38"/>
        <v>0</v>
      </c>
      <c r="AR104" s="67">
        <f>Cal!P102</f>
        <v>0</v>
      </c>
      <c r="AS104" s="67">
        <f>Cal!Q102</f>
        <v>0</v>
      </c>
      <c r="AT104" s="67">
        <f>Cal!R102</f>
        <v>0</v>
      </c>
      <c r="AU104" s="67">
        <f t="shared" si="39"/>
        <v>0</v>
      </c>
      <c r="AV104" s="67">
        <f>Cal!S102</f>
        <v>0</v>
      </c>
      <c r="AW104" s="67">
        <f t="shared" si="33"/>
        <v>0</v>
      </c>
      <c r="AX104" s="67">
        <f t="shared" si="34"/>
        <v>1.2</v>
      </c>
      <c r="AY104" s="67">
        <f t="shared" si="35"/>
        <v>1.2</v>
      </c>
      <c r="AZ104" s="67">
        <f t="shared" si="36"/>
        <v>0</v>
      </c>
      <c r="BA104" s="67">
        <f t="shared" si="37"/>
        <v>0</v>
      </c>
      <c r="BB104" s="87">
        <f>Cal!H102</f>
        <v>0</v>
      </c>
    </row>
    <row r="105" spans="2:54" x14ac:dyDescent="0.3">
      <c r="B105" s="62" t="str">
        <f>NGL_Data!A103</f>
        <v>2+350</v>
      </c>
      <c r="C105" s="71">
        <f t="shared" si="40"/>
        <v>0</v>
      </c>
      <c r="D105" s="71">
        <f t="shared" si="40"/>
        <v>0</v>
      </c>
      <c r="E105" s="71">
        <f t="shared" si="40"/>
        <v>0</v>
      </c>
      <c r="F105" s="71">
        <f t="shared" si="40"/>
        <v>0</v>
      </c>
      <c r="G105" s="71">
        <f t="shared" si="40"/>
        <v>0</v>
      </c>
      <c r="H105" s="71">
        <f t="shared" si="40"/>
        <v>0</v>
      </c>
      <c r="I105" s="64">
        <f>NGL_Data!J103</f>
        <v>0</v>
      </c>
      <c r="J105" s="64">
        <f>NGL_Data!K103</f>
        <v>0</v>
      </c>
      <c r="K105" s="64">
        <f>NGL_Data!L103</f>
        <v>0</v>
      </c>
      <c r="L105" s="64">
        <f>NGL_Data!M103</f>
        <v>0</v>
      </c>
      <c r="M105" s="64">
        <f>NGL_Data!N103</f>
        <v>0</v>
      </c>
      <c r="N105" s="64">
        <f t="shared" si="41"/>
        <v>0</v>
      </c>
      <c r="O105" s="64">
        <f t="shared" si="41"/>
        <v>0</v>
      </c>
      <c r="P105" s="64">
        <f t="shared" si="41"/>
        <v>0</v>
      </c>
      <c r="Q105" s="64">
        <f t="shared" si="41"/>
        <v>0</v>
      </c>
      <c r="R105" s="64">
        <f t="shared" si="41"/>
        <v>0</v>
      </c>
      <c r="S105" s="64">
        <f t="shared" si="41"/>
        <v>0</v>
      </c>
      <c r="T105" s="66"/>
      <c r="U105" s="66"/>
      <c r="V105" s="66"/>
      <c r="W105" s="66"/>
      <c r="X105" s="66"/>
      <c r="Y105" s="72">
        <f>Cal!$J103</f>
        <v>6</v>
      </c>
      <c r="Z105" s="72">
        <f>NGL_Data!$D$6</f>
        <v>5</v>
      </c>
      <c r="AA105" s="72">
        <f>Cal!$K103</f>
        <v>6</v>
      </c>
      <c r="AB105" s="72">
        <f>Cal!$L103</f>
        <v>0</v>
      </c>
      <c r="AC105" s="72">
        <f>Cal!$M103</f>
        <v>6</v>
      </c>
      <c r="AD105" s="72">
        <f>NGL_Data!$H$6</f>
        <v>5</v>
      </c>
      <c r="AE105" s="72">
        <f>Cal!$N103</f>
        <v>6</v>
      </c>
      <c r="AF105" s="66"/>
      <c r="AG105" s="66"/>
      <c r="AH105" s="66"/>
      <c r="AI105" s="66"/>
      <c r="AJ105" s="66"/>
      <c r="AK105" s="67">
        <f t="shared" si="28"/>
        <v>0</v>
      </c>
      <c r="AL105" s="67">
        <f t="shared" si="29"/>
        <v>0</v>
      </c>
      <c r="AM105" s="67">
        <f t="shared" si="30"/>
        <v>1.2</v>
      </c>
      <c r="AN105" s="67">
        <f t="shared" si="31"/>
        <v>1.2</v>
      </c>
      <c r="AO105" s="67">
        <f t="shared" si="32"/>
        <v>0</v>
      </c>
      <c r="AP105" s="67">
        <f>Cal!O103</f>
        <v>0</v>
      </c>
      <c r="AQ105" s="67">
        <f t="shared" si="38"/>
        <v>0</v>
      </c>
      <c r="AR105" s="67">
        <f>Cal!P103</f>
        <v>0</v>
      </c>
      <c r="AS105" s="67">
        <f>Cal!Q103</f>
        <v>0</v>
      </c>
      <c r="AT105" s="67">
        <f>Cal!R103</f>
        <v>0</v>
      </c>
      <c r="AU105" s="67">
        <f t="shared" si="39"/>
        <v>0</v>
      </c>
      <c r="AV105" s="67">
        <f>Cal!S103</f>
        <v>0</v>
      </c>
      <c r="AW105" s="67">
        <f t="shared" si="33"/>
        <v>0</v>
      </c>
      <c r="AX105" s="67">
        <f t="shared" si="34"/>
        <v>1.2</v>
      </c>
      <c r="AY105" s="67">
        <f t="shared" si="35"/>
        <v>1.2</v>
      </c>
      <c r="AZ105" s="67">
        <f t="shared" si="36"/>
        <v>0</v>
      </c>
      <c r="BA105" s="67">
        <f t="shared" si="37"/>
        <v>0</v>
      </c>
      <c r="BB105" s="87">
        <f>Cal!H103</f>
        <v>0</v>
      </c>
    </row>
    <row r="106" spans="2:54" x14ac:dyDescent="0.3">
      <c r="B106" s="62" t="str">
        <f>NGL_Data!A104</f>
        <v>2+375</v>
      </c>
      <c r="C106" s="71">
        <f t="shared" ref="C106:H121" si="42">D106</f>
        <v>0</v>
      </c>
      <c r="D106" s="71">
        <f t="shared" si="42"/>
        <v>0</v>
      </c>
      <c r="E106" s="71">
        <f t="shared" si="42"/>
        <v>0</v>
      </c>
      <c r="F106" s="71">
        <f t="shared" si="42"/>
        <v>0</v>
      </c>
      <c r="G106" s="71">
        <f t="shared" si="42"/>
        <v>0</v>
      </c>
      <c r="H106" s="71">
        <f t="shared" si="42"/>
        <v>0</v>
      </c>
      <c r="I106" s="64">
        <f>NGL_Data!J104</f>
        <v>0</v>
      </c>
      <c r="J106" s="64">
        <f>NGL_Data!K104</f>
        <v>0</v>
      </c>
      <c r="K106" s="64">
        <f>NGL_Data!L104</f>
        <v>0</v>
      </c>
      <c r="L106" s="64">
        <f>NGL_Data!M104</f>
        <v>0</v>
      </c>
      <c r="M106" s="64">
        <f>NGL_Data!N104</f>
        <v>0</v>
      </c>
      <c r="N106" s="64">
        <f t="shared" ref="N106:S121" si="43">M106</f>
        <v>0</v>
      </c>
      <c r="O106" s="64">
        <f t="shared" si="43"/>
        <v>0</v>
      </c>
      <c r="P106" s="64">
        <f t="shared" si="43"/>
        <v>0</v>
      </c>
      <c r="Q106" s="64">
        <f t="shared" si="43"/>
        <v>0</v>
      </c>
      <c r="R106" s="64">
        <f t="shared" si="43"/>
        <v>0</v>
      </c>
      <c r="S106" s="64">
        <f t="shared" si="43"/>
        <v>0</v>
      </c>
      <c r="T106" s="66"/>
      <c r="U106" s="66"/>
      <c r="V106" s="66"/>
      <c r="W106" s="66"/>
      <c r="X106" s="66"/>
      <c r="Y106" s="72">
        <f>Cal!$J104</f>
        <v>6</v>
      </c>
      <c r="Z106" s="72">
        <f>NGL_Data!$D$6</f>
        <v>5</v>
      </c>
      <c r="AA106" s="72">
        <f>Cal!$K104</f>
        <v>6</v>
      </c>
      <c r="AB106" s="72">
        <f>Cal!$L104</f>
        <v>0</v>
      </c>
      <c r="AC106" s="72">
        <f>Cal!$M104</f>
        <v>6</v>
      </c>
      <c r="AD106" s="72">
        <f>NGL_Data!$H$6</f>
        <v>5</v>
      </c>
      <c r="AE106" s="72">
        <f>Cal!$N104</f>
        <v>6</v>
      </c>
      <c r="AF106" s="66"/>
      <c r="AG106" s="66"/>
      <c r="AH106" s="66"/>
      <c r="AI106" s="66"/>
      <c r="AJ106" s="66"/>
      <c r="AK106" s="67">
        <f t="shared" si="28"/>
        <v>0</v>
      </c>
      <c r="AL106" s="67">
        <f t="shared" si="29"/>
        <v>0</v>
      </c>
      <c r="AM106" s="67">
        <f t="shared" si="30"/>
        <v>1.2</v>
      </c>
      <c r="AN106" s="67">
        <f t="shared" si="31"/>
        <v>1.2</v>
      </c>
      <c r="AO106" s="67">
        <f t="shared" si="32"/>
        <v>0</v>
      </c>
      <c r="AP106" s="67">
        <f>Cal!O104</f>
        <v>0</v>
      </c>
      <c r="AQ106" s="67">
        <f t="shared" si="38"/>
        <v>0</v>
      </c>
      <c r="AR106" s="67">
        <f>Cal!P104</f>
        <v>0</v>
      </c>
      <c r="AS106" s="67">
        <f>Cal!Q104</f>
        <v>0</v>
      </c>
      <c r="AT106" s="67">
        <f>Cal!R104</f>
        <v>0</v>
      </c>
      <c r="AU106" s="67">
        <f t="shared" si="39"/>
        <v>0</v>
      </c>
      <c r="AV106" s="67">
        <f>Cal!S104</f>
        <v>0</v>
      </c>
      <c r="AW106" s="67">
        <f t="shared" si="33"/>
        <v>0</v>
      </c>
      <c r="AX106" s="67">
        <f t="shared" si="34"/>
        <v>1.2</v>
      </c>
      <c r="AY106" s="67">
        <f t="shared" si="35"/>
        <v>1.2</v>
      </c>
      <c r="AZ106" s="67">
        <f t="shared" si="36"/>
        <v>0</v>
      </c>
      <c r="BA106" s="67">
        <f t="shared" si="37"/>
        <v>0</v>
      </c>
      <c r="BB106" s="87">
        <f>Cal!H104</f>
        <v>0</v>
      </c>
    </row>
    <row r="107" spans="2:54" x14ac:dyDescent="0.3">
      <c r="B107" s="62" t="str">
        <f>NGL_Data!A105</f>
        <v>2+400</v>
      </c>
      <c r="C107" s="71">
        <f t="shared" si="42"/>
        <v>0</v>
      </c>
      <c r="D107" s="71">
        <f t="shared" si="42"/>
        <v>0</v>
      </c>
      <c r="E107" s="71">
        <f t="shared" si="42"/>
        <v>0</v>
      </c>
      <c r="F107" s="71">
        <f t="shared" si="42"/>
        <v>0</v>
      </c>
      <c r="G107" s="71">
        <f t="shared" si="42"/>
        <v>0</v>
      </c>
      <c r="H107" s="71">
        <f t="shared" si="42"/>
        <v>0</v>
      </c>
      <c r="I107" s="64">
        <f>NGL_Data!J105</f>
        <v>0</v>
      </c>
      <c r="J107" s="64">
        <f>NGL_Data!K105</f>
        <v>0</v>
      </c>
      <c r="K107" s="64">
        <f>NGL_Data!L105</f>
        <v>0</v>
      </c>
      <c r="L107" s="64">
        <f>NGL_Data!M105</f>
        <v>0</v>
      </c>
      <c r="M107" s="64">
        <f>NGL_Data!N105</f>
        <v>0</v>
      </c>
      <c r="N107" s="64">
        <f t="shared" si="43"/>
        <v>0</v>
      </c>
      <c r="O107" s="64">
        <f t="shared" si="43"/>
        <v>0</v>
      </c>
      <c r="P107" s="64">
        <f t="shared" si="43"/>
        <v>0</v>
      </c>
      <c r="Q107" s="64">
        <f t="shared" si="43"/>
        <v>0</v>
      </c>
      <c r="R107" s="64">
        <f t="shared" si="43"/>
        <v>0</v>
      </c>
      <c r="S107" s="64">
        <f t="shared" si="43"/>
        <v>0</v>
      </c>
      <c r="T107" s="66"/>
      <c r="U107" s="66"/>
      <c r="V107" s="66"/>
      <c r="W107" s="66"/>
      <c r="X107" s="66"/>
      <c r="Y107" s="72">
        <f>Cal!$J105</f>
        <v>6</v>
      </c>
      <c r="Z107" s="72">
        <f>NGL_Data!$D$6</f>
        <v>5</v>
      </c>
      <c r="AA107" s="72">
        <f>Cal!$K105</f>
        <v>6</v>
      </c>
      <c r="AB107" s="72">
        <f>Cal!$L105</f>
        <v>0</v>
      </c>
      <c r="AC107" s="72">
        <f>Cal!$M105</f>
        <v>6</v>
      </c>
      <c r="AD107" s="72">
        <f>NGL_Data!$H$6</f>
        <v>5</v>
      </c>
      <c r="AE107" s="72">
        <f>Cal!$N105</f>
        <v>6</v>
      </c>
      <c r="AF107" s="66"/>
      <c r="AG107" s="66"/>
      <c r="AH107" s="66"/>
      <c r="AI107" s="66"/>
      <c r="AJ107" s="66"/>
      <c r="AK107" s="67">
        <f t="shared" si="28"/>
        <v>0</v>
      </c>
      <c r="AL107" s="67">
        <f t="shared" si="29"/>
        <v>0</v>
      </c>
      <c r="AM107" s="67">
        <f t="shared" si="30"/>
        <v>1.2</v>
      </c>
      <c r="AN107" s="67">
        <f t="shared" si="31"/>
        <v>1.2</v>
      </c>
      <c r="AO107" s="67">
        <f t="shared" si="32"/>
        <v>0</v>
      </c>
      <c r="AP107" s="67">
        <f>Cal!O105</f>
        <v>0</v>
      </c>
      <c r="AQ107" s="67">
        <f t="shared" si="38"/>
        <v>0</v>
      </c>
      <c r="AR107" s="67">
        <f>Cal!P105</f>
        <v>0</v>
      </c>
      <c r="AS107" s="67">
        <f>Cal!Q105</f>
        <v>0</v>
      </c>
      <c r="AT107" s="67">
        <f>Cal!R105</f>
        <v>0</v>
      </c>
      <c r="AU107" s="67">
        <f t="shared" si="39"/>
        <v>0</v>
      </c>
      <c r="AV107" s="67">
        <f>Cal!S105</f>
        <v>0</v>
      </c>
      <c r="AW107" s="67">
        <f t="shared" si="33"/>
        <v>0</v>
      </c>
      <c r="AX107" s="67">
        <f t="shared" si="34"/>
        <v>1.2</v>
      </c>
      <c r="AY107" s="67">
        <f t="shared" si="35"/>
        <v>1.2</v>
      </c>
      <c r="AZ107" s="67">
        <f t="shared" si="36"/>
        <v>0</v>
      </c>
      <c r="BA107" s="67">
        <f t="shared" si="37"/>
        <v>0</v>
      </c>
      <c r="BB107" s="87">
        <f>Cal!H105</f>
        <v>0</v>
      </c>
    </row>
    <row r="108" spans="2:54" x14ac:dyDescent="0.3">
      <c r="B108" s="62" t="str">
        <f>NGL_Data!A106</f>
        <v>2+425</v>
      </c>
      <c r="C108" s="71">
        <f t="shared" si="42"/>
        <v>0</v>
      </c>
      <c r="D108" s="71">
        <f t="shared" si="42"/>
        <v>0</v>
      </c>
      <c r="E108" s="71">
        <f t="shared" si="42"/>
        <v>0</v>
      </c>
      <c r="F108" s="71">
        <f t="shared" si="42"/>
        <v>0</v>
      </c>
      <c r="G108" s="71">
        <f t="shared" si="42"/>
        <v>0</v>
      </c>
      <c r="H108" s="71">
        <f t="shared" si="42"/>
        <v>0</v>
      </c>
      <c r="I108" s="64">
        <f>NGL_Data!J106</f>
        <v>0</v>
      </c>
      <c r="J108" s="64">
        <f>NGL_Data!K106</f>
        <v>0</v>
      </c>
      <c r="K108" s="64">
        <f>NGL_Data!L106</f>
        <v>0</v>
      </c>
      <c r="L108" s="64">
        <f>NGL_Data!M106</f>
        <v>0</v>
      </c>
      <c r="M108" s="64">
        <f>NGL_Data!N106</f>
        <v>0</v>
      </c>
      <c r="N108" s="64">
        <f t="shared" si="43"/>
        <v>0</v>
      </c>
      <c r="O108" s="64">
        <f t="shared" si="43"/>
        <v>0</v>
      </c>
      <c r="P108" s="64">
        <f t="shared" si="43"/>
        <v>0</v>
      </c>
      <c r="Q108" s="64">
        <f t="shared" si="43"/>
        <v>0</v>
      </c>
      <c r="R108" s="64">
        <f t="shared" si="43"/>
        <v>0</v>
      </c>
      <c r="S108" s="64">
        <f t="shared" si="43"/>
        <v>0</v>
      </c>
      <c r="T108" s="66"/>
      <c r="U108" s="66"/>
      <c r="V108" s="66"/>
      <c r="W108" s="66"/>
      <c r="X108" s="66"/>
      <c r="Y108" s="72">
        <f>Cal!$J106</f>
        <v>6</v>
      </c>
      <c r="Z108" s="72">
        <f>NGL_Data!$D$6</f>
        <v>5</v>
      </c>
      <c r="AA108" s="72">
        <f>Cal!$K106</f>
        <v>6</v>
      </c>
      <c r="AB108" s="72">
        <f>Cal!$L106</f>
        <v>0</v>
      </c>
      <c r="AC108" s="72">
        <f>Cal!$M106</f>
        <v>6</v>
      </c>
      <c r="AD108" s="72">
        <f>NGL_Data!$H$6</f>
        <v>5</v>
      </c>
      <c r="AE108" s="72">
        <f>Cal!$N106</f>
        <v>6</v>
      </c>
      <c r="AF108" s="66"/>
      <c r="AG108" s="66"/>
      <c r="AH108" s="66"/>
      <c r="AI108" s="66"/>
      <c r="AJ108" s="66"/>
      <c r="AK108" s="67">
        <f t="shared" si="28"/>
        <v>0</v>
      </c>
      <c r="AL108" s="67">
        <f t="shared" si="29"/>
        <v>0</v>
      </c>
      <c r="AM108" s="67">
        <f t="shared" si="30"/>
        <v>1.2</v>
      </c>
      <c r="AN108" s="67">
        <f t="shared" si="31"/>
        <v>1.2</v>
      </c>
      <c r="AO108" s="67">
        <f t="shared" si="32"/>
        <v>0</v>
      </c>
      <c r="AP108" s="67">
        <f>Cal!O106</f>
        <v>0</v>
      </c>
      <c r="AQ108" s="67">
        <f t="shared" si="38"/>
        <v>0</v>
      </c>
      <c r="AR108" s="67">
        <f>Cal!P106</f>
        <v>0</v>
      </c>
      <c r="AS108" s="67">
        <f>Cal!Q106</f>
        <v>0</v>
      </c>
      <c r="AT108" s="67">
        <f>Cal!R106</f>
        <v>0</v>
      </c>
      <c r="AU108" s="67">
        <f t="shared" si="39"/>
        <v>0</v>
      </c>
      <c r="AV108" s="67">
        <f>Cal!S106</f>
        <v>0</v>
      </c>
      <c r="AW108" s="67">
        <f t="shared" si="33"/>
        <v>0</v>
      </c>
      <c r="AX108" s="67">
        <f t="shared" si="34"/>
        <v>1.2</v>
      </c>
      <c r="AY108" s="67">
        <f t="shared" si="35"/>
        <v>1.2</v>
      </c>
      <c r="AZ108" s="67">
        <f t="shared" si="36"/>
        <v>0</v>
      </c>
      <c r="BA108" s="67">
        <f t="shared" si="37"/>
        <v>0</v>
      </c>
      <c r="BB108" s="87">
        <f>Cal!H106</f>
        <v>0</v>
      </c>
    </row>
    <row r="109" spans="2:54" x14ac:dyDescent="0.3">
      <c r="B109" s="62" t="str">
        <f>NGL_Data!A107</f>
        <v>2+450</v>
      </c>
      <c r="C109" s="71">
        <f t="shared" si="42"/>
        <v>0</v>
      </c>
      <c r="D109" s="71">
        <f t="shared" si="42"/>
        <v>0</v>
      </c>
      <c r="E109" s="71">
        <f t="shared" si="42"/>
        <v>0</v>
      </c>
      <c r="F109" s="71">
        <f t="shared" si="42"/>
        <v>0</v>
      </c>
      <c r="G109" s="71">
        <f t="shared" si="42"/>
        <v>0</v>
      </c>
      <c r="H109" s="71">
        <f t="shared" si="42"/>
        <v>0</v>
      </c>
      <c r="I109" s="64">
        <f>NGL_Data!J107</f>
        <v>0</v>
      </c>
      <c r="J109" s="64">
        <f>NGL_Data!K107</f>
        <v>0</v>
      </c>
      <c r="K109" s="64">
        <f>NGL_Data!L107</f>
        <v>0</v>
      </c>
      <c r="L109" s="64">
        <f>NGL_Data!M107</f>
        <v>0</v>
      </c>
      <c r="M109" s="64">
        <f>NGL_Data!N107</f>
        <v>0</v>
      </c>
      <c r="N109" s="64">
        <f t="shared" si="43"/>
        <v>0</v>
      </c>
      <c r="O109" s="64">
        <f t="shared" si="43"/>
        <v>0</v>
      </c>
      <c r="P109" s="64">
        <f t="shared" si="43"/>
        <v>0</v>
      </c>
      <c r="Q109" s="64">
        <f t="shared" si="43"/>
        <v>0</v>
      </c>
      <c r="R109" s="64">
        <f t="shared" si="43"/>
        <v>0</v>
      </c>
      <c r="S109" s="64">
        <f t="shared" si="43"/>
        <v>0</v>
      </c>
      <c r="T109" s="66"/>
      <c r="U109" s="66"/>
      <c r="V109" s="66"/>
      <c r="W109" s="66"/>
      <c r="X109" s="66"/>
      <c r="Y109" s="72">
        <f>Cal!$J107</f>
        <v>6</v>
      </c>
      <c r="Z109" s="72">
        <f>NGL_Data!$D$6</f>
        <v>5</v>
      </c>
      <c r="AA109" s="72">
        <f>Cal!$K107</f>
        <v>6</v>
      </c>
      <c r="AB109" s="72">
        <f>Cal!$L107</f>
        <v>0</v>
      </c>
      <c r="AC109" s="72">
        <f>Cal!$M107</f>
        <v>6</v>
      </c>
      <c r="AD109" s="72">
        <f>NGL_Data!$H$6</f>
        <v>5</v>
      </c>
      <c r="AE109" s="72">
        <f>Cal!$N107</f>
        <v>6</v>
      </c>
      <c r="AF109" s="66"/>
      <c r="AG109" s="66"/>
      <c r="AH109" s="66"/>
      <c r="AI109" s="66"/>
      <c r="AJ109" s="66"/>
      <c r="AK109" s="67">
        <f t="shared" si="28"/>
        <v>0</v>
      </c>
      <c r="AL109" s="67">
        <f t="shared" si="29"/>
        <v>0</v>
      </c>
      <c r="AM109" s="67">
        <f t="shared" si="30"/>
        <v>1.2</v>
      </c>
      <c r="AN109" s="67">
        <f t="shared" si="31"/>
        <v>1.2</v>
      </c>
      <c r="AO109" s="67">
        <f t="shared" si="32"/>
        <v>0</v>
      </c>
      <c r="AP109" s="67">
        <f>Cal!O107</f>
        <v>0</v>
      </c>
      <c r="AQ109" s="67">
        <f t="shared" si="38"/>
        <v>0</v>
      </c>
      <c r="AR109" s="67">
        <f>Cal!P107</f>
        <v>0</v>
      </c>
      <c r="AS109" s="67">
        <f>Cal!Q107</f>
        <v>0</v>
      </c>
      <c r="AT109" s="67">
        <f>Cal!R107</f>
        <v>0</v>
      </c>
      <c r="AU109" s="67">
        <f t="shared" si="39"/>
        <v>0</v>
      </c>
      <c r="AV109" s="67">
        <f>Cal!S107</f>
        <v>0</v>
      </c>
      <c r="AW109" s="67">
        <f t="shared" si="33"/>
        <v>0</v>
      </c>
      <c r="AX109" s="67">
        <f t="shared" si="34"/>
        <v>1.2</v>
      </c>
      <c r="AY109" s="67">
        <f t="shared" si="35"/>
        <v>1.2</v>
      </c>
      <c r="AZ109" s="67">
        <f t="shared" si="36"/>
        <v>0</v>
      </c>
      <c r="BA109" s="67">
        <f t="shared" si="37"/>
        <v>0</v>
      </c>
      <c r="BB109" s="87">
        <f>Cal!H107</f>
        <v>0</v>
      </c>
    </row>
    <row r="110" spans="2:54" x14ac:dyDescent="0.3">
      <c r="B110" s="62" t="str">
        <f>NGL_Data!A108</f>
        <v>2+475</v>
      </c>
      <c r="C110" s="71">
        <f t="shared" si="42"/>
        <v>0</v>
      </c>
      <c r="D110" s="71">
        <f t="shared" si="42"/>
        <v>0</v>
      </c>
      <c r="E110" s="71">
        <f t="shared" si="42"/>
        <v>0</v>
      </c>
      <c r="F110" s="71">
        <f t="shared" si="42"/>
        <v>0</v>
      </c>
      <c r="G110" s="71">
        <f t="shared" si="42"/>
        <v>0</v>
      </c>
      <c r="H110" s="71">
        <f t="shared" si="42"/>
        <v>0</v>
      </c>
      <c r="I110" s="64">
        <f>NGL_Data!J108</f>
        <v>0</v>
      </c>
      <c r="J110" s="64">
        <f>NGL_Data!K108</f>
        <v>0</v>
      </c>
      <c r="K110" s="64">
        <f>NGL_Data!L108</f>
        <v>0</v>
      </c>
      <c r="L110" s="64">
        <f>NGL_Data!M108</f>
        <v>0</v>
      </c>
      <c r="M110" s="64">
        <f>NGL_Data!N108</f>
        <v>0</v>
      </c>
      <c r="N110" s="64">
        <f t="shared" si="43"/>
        <v>0</v>
      </c>
      <c r="O110" s="64">
        <f t="shared" si="43"/>
        <v>0</v>
      </c>
      <c r="P110" s="64">
        <f t="shared" si="43"/>
        <v>0</v>
      </c>
      <c r="Q110" s="64">
        <f t="shared" si="43"/>
        <v>0</v>
      </c>
      <c r="R110" s="64">
        <f t="shared" si="43"/>
        <v>0</v>
      </c>
      <c r="S110" s="64">
        <f t="shared" si="43"/>
        <v>0</v>
      </c>
      <c r="T110" s="66"/>
      <c r="U110" s="66"/>
      <c r="V110" s="66"/>
      <c r="W110" s="66"/>
      <c r="X110" s="66"/>
      <c r="Y110" s="72">
        <f>Cal!$J108</f>
        <v>6</v>
      </c>
      <c r="Z110" s="72">
        <f>NGL_Data!$D$6</f>
        <v>5</v>
      </c>
      <c r="AA110" s="72">
        <f>Cal!$K108</f>
        <v>6</v>
      </c>
      <c r="AB110" s="72">
        <f>Cal!$L108</f>
        <v>0</v>
      </c>
      <c r="AC110" s="72">
        <f>Cal!$M108</f>
        <v>6</v>
      </c>
      <c r="AD110" s="72">
        <f>NGL_Data!$H$6</f>
        <v>5</v>
      </c>
      <c r="AE110" s="72">
        <f>Cal!$N108</f>
        <v>6</v>
      </c>
      <c r="AF110" s="66"/>
      <c r="AG110" s="66"/>
      <c r="AH110" s="66"/>
      <c r="AI110" s="66"/>
      <c r="AJ110" s="66"/>
      <c r="AK110" s="67">
        <f t="shared" si="28"/>
        <v>0</v>
      </c>
      <c r="AL110" s="67">
        <f t="shared" si="29"/>
        <v>0</v>
      </c>
      <c r="AM110" s="67">
        <f t="shared" si="30"/>
        <v>1.2</v>
      </c>
      <c r="AN110" s="67">
        <f t="shared" si="31"/>
        <v>1.2</v>
      </c>
      <c r="AO110" s="67">
        <f t="shared" si="32"/>
        <v>0</v>
      </c>
      <c r="AP110" s="67">
        <f>Cal!O108</f>
        <v>0</v>
      </c>
      <c r="AQ110" s="67">
        <f t="shared" si="38"/>
        <v>0</v>
      </c>
      <c r="AR110" s="67">
        <f>Cal!P108</f>
        <v>0</v>
      </c>
      <c r="AS110" s="67">
        <f>Cal!Q108</f>
        <v>0</v>
      </c>
      <c r="AT110" s="67">
        <f>Cal!R108</f>
        <v>0</v>
      </c>
      <c r="AU110" s="67">
        <f t="shared" si="39"/>
        <v>0</v>
      </c>
      <c r="AV110" s="67">
        <f>Cal!S108</f>
        <v>0</v>
      </c>
      <c r="AW110" s="67">
        <f t="shared" si="33"/>
        <v>0</v>
      </c>
      <c r="AX110" s="67">
        <f t="shared" si="34"/>
        <v>1.2</v>
      </c>
      <c r="AY110" s="67">
        <f t="shared" si="35"/>
        <v>1.2</v>
      </c>
      <c r="AZ110" s="67">
        <f t="shared" si="36"/>
        <v>0</v>
      </c>
      <c r="BA110" s="67">
        <f t="shared" si="37"/>
        <v>0</v>
      </c>
      <c r="BB110" s="87">
        <f>Cal!H108</f>
        <v>0</v>
      </c>
    </row>
    <row r="111" spans="2:54" x14ac:dyDescent="0.3">
      <c r="B111" s="62" t="str">
        <f>NGL_Data!A109</f>
        <v>2+500</v>
      </c>
      <c r="C111" s="71">
        <f t="shared" si="42"/>
        <v>0</v>
      </c>
      <c r="D111" s="71">
        <f t="shared" si="42"/>
        <v>0</v>
      </c>
      <c r="E111" s="71">
        <f t="shared" si="42"/>
        <v>0</v>
      </c>
      <c r="F111" s="71">
        <f t="shared" si="42"/>
        <v>0</v>
      </c>
      <c r="G111" s="71">
        <f t="shared" si="42"/>
        <v>0</v>
      </c>
      <c r="H111" s="71">
        <f t="shared" si="42"/>
        <v>0</v>
      </c>
      <c r="I111" s="64">
        <f>NGL_Data!J109</f>
        <v>0</v>
      </c>
      <c r="J111" s="64">
        <f>NGL_Data!K109</f>
        <v>0</v>
      </c>
      <c r="K111" s="64">
        <f>NGL_Data!L109</f>
        <v>0</v>
      </c>
      <c r="L111" s="64">
        <f>NGL_Data!M109</f>
        <v>0</v>
      </c>
      <c r="M111" s="64">
        <f>NGL_Data!N109</f>
        <v>0</v>
      </c>
      <c r="N111" s="64">
        <f t="shared" si="43"/>
        <v>0</v>
      </c>
      <c r="O111" s="64">
        <f t="shared" si="43"/>
        <v>0</v>
      </c>
      <c r="P111" s="64">
        <f t="shared" si="43"/>
        <v>0</v>
      </c>
      <c r="Q111" s="64">
        <f t="shared" si="43"/>
        <v>0</v>
      </c>
      <c r="R111" s="64">
        <f t="shared" si="43"/>
        <v>0</v>
      </c>
      <c r="S111" s="64">
        <f t="shared" si="43"/>
        <v>0</v>
      </c>
      <c r="T111" s="66"/>
      <c r="U111" s="66"/>
      <c r="V111" s="66"/>
      <c r="W111" s="66"/>
      <c r="X111" s="66"/>
      <c r="Y111" s="72">
        <f>Cal!$J109</f>
        <v>6</v>
      </c>
      <c r="Z111" s="72">
        <f>NGL_Data!$D$6</f>
        <v>5</v>
      </c>
      <c r="AA111" s="72">
        <f>Cal!$K109</f>
        <v>6</v>
      </c>
      <c r="AB111" s="72">
        <f>Cal!$L109</f>
        <v>0</v>
      </c>
      <c r="AC111" s="72">
        <f>Cal!$M109</f>
        <v>6</v>
      </c>
      <c r="AD111" s="72">
        <f>NGL_Data!$H$6</f>
        <v>5</v>
      </c>
      <c r="AE111" s="72">
        <f>Cal!$N109</f>
        <v>6</v>
      </c>
      <c r="AF111" s="66"/>
      <c r="AG111" s="66"/>
      <c r="AH111" s="66"/>
      <c r="AI111" s="66"/>
      <c r="AJ111" s="66"/>
      <c r="AK111" s="67">
        <f t="shared" si="28"/>
        <v>0</v>
      </c>
      <c r="AL111" s="67">
        <f t="shared" si="29"/>
        <v>0</v>
      </c>
      <c r="AM111" s="67">
        <f t="shared" si="30"/>
        <v>1.2</v>
      </c>
      <c r="AN111" s="67">
        <f t="shared" si="31"/>
        <v>1.2</v>
      </c>
      <c r="AO111" s="67">
        <f t="shared" si="32"/>
        <v>0</v>
      </c>
      <c r="AP111" s="67">
        <f>Cal!O109</f>
        <v>0</v>
      </c>
      <c r="AQ111" s="67">
        <f t="shared" si="38"/>
        <v>0</v>
      </c>
      <c r="AR111" s="67">
        <f>Cal!P109</f>
        <v>0</v>
      </c>
      <c r="AS111" s="67">
        <f>Cal!Q109</f>
        <v>0</v>
      </c>
      <c r="AT111" s="67">
        <f>Cal!R109</f>
        <v>0</v>
      </c>
      <c r="AU111" s="67">
        <f t="shared" si="39"/>
        <v>0</v>
      </c>
      <c r="AV111" s="67">
        <f>Cal!S109</f>
        <v>0</v>
      </c>
      <c r="AW111" s="67">
        <f t="shared" si="33"/>
        <v>0</v>
      </c>
      <c r="AX111" s="67">
        <f t="shared" si="34"/>
        <v>1.2</v>
      </c>
      <c r="AY111" s="67">
        <f t="shared" si="35"/>
        <v>1.2</v>
      </c>
      <c r="AZ111" s="67">
        <f t="shared" si="36"/>
        <v>0</v>
      </c>
      <c r="BA111" s="67">
        <f t="shared" si="37"/>
        <v>0</v>
      </c>
      <c r="BB111" s="87">
        <f>Cal!H109</f>
        <v>0</v>
      </c>
    </row>
    <row r="112" spans="2:54" x14ac:dyDescent="0.3">
      <c r="B112" s="62" t="str">
        <f>NGL_Data!A110</f>
        <v>2+525</v>
      </c>
      <c r="C112" s="71">
        <f t="shared" si="42"/>
        <v>0</v>
      </c>
      <c r="D112" s="71">
        <f t="shared" si="42"/>
        <v>0</v>
      </c>
      <c r="E112" s="71">
        <f t="shared" si="42"/>
        <v>0</v>
      </c>
      <c r="F112" s="71">
        <f t="shared" si="42"/>
        <v>0</v>
      </c>
      <c r="G112" s="71">
        <f t="shared" si="42"/>
        <v>0</v>
      </c>
      <c r="H112" s="71">
        <f t="shared" si="42"/>
        <v>0</v>
      </c>
      <c r="I112" s="64">
        <f>NGL_Data!J110</f>
        <v>0</v>
      </c>
      <c r="J112" s="64">
        <f>NGL_Data!K110</f>
        <v>0</v>
      </c>
      <c r="K112" s="64">
        <f>NGL_Data!L110</f>
        <v>0</v>
      </c>
      <c r="L112" s="64">
        <f>NGL_Data!M110</f>
        <v>0</v>
      </c>
      <c r="M112" s="64">
        <f>NGL_Data!N110</f>
        <v>0</v>
      </c>
      <c r="N112" s="64">
        <f t="shared" si="43"/>
        <v>0</v>
      </c>
      <c r="O112" s="64">
        <f t="shared" si="43"/>
        <v>0</v>
      </c>
      <c r="P112" s="64">
        <f t="shared" si="43"/>
        <v>0</v>
      </c>
      <c r="Q112" s="64">
        <f t="shared" si="43"/>
        <v>0</v>
      </c>
      <c r="R112" s="64">
        <f t="shared" si="43"/>
        <v>0</v>
      </c>
      <c r="S112" s="64">
        <f t="shared" si="43"/>
        <v>0</v>
      </c>
      <c r="T112" s="66"/>
      <c r="U112" s="66"/>
      <c r="V112" s="66"/>
      <c r="W112" s="66"/>
      <c r="X112" s="66"/>
      <c r="Y112" s="72">
        <f>Cal!$J110</f>
        <v>6</v>
      </c>
      <c r="Z112" s="72">
        <f>NGL_Data!$D$6</f>
        <v>5</v>
      </c>
      <c r="AA112" s="72">
        <f>Cal!$K110</f>
        <v>6</v>
      </c>
      <c r="AB112" s="72">
        <f>Cal!$L110</f>
        <v>0</v>
      </c>
      <c r="AC112" s="72">
        <f>Cal!$M110</f>
        <v>6</v>
      </c>
      <c r="AD112" s="72">
        <f>NGL_Data!$H$6</f>
        <v>5</v>
      </c>
      <c r="AE112" s="72">
        <f>Cal!$N110</f>
        <v>6</v>
      </c>
      <c r="AF112" s="66"/>
      <c r="AG112" s="66"/>
      <c r="AH112" s="66"/>
      <c r="AI112" s="66"/>
      <c r="AJ112" s="66"/>
      <c r="AK112" s="67">
        <f t="shared" si="28"/>
        <v>0</v>
      </c>
      <c r="AL112" s="67">
        <f t="shared" si="29"/>
        <v>0</v>
      </c>
      <c r="AM112" s="67">
        <f t="shared" si="30"/>
        <v>1.2</v>
      </c>
      <c r="AN112" s="67">
        <f t="shared" si="31"/>
        <v>1.2</v>
      </c>
      <c r="AO112" s="67">
        <f t="shared" si="32"/>
        <v>0</v>
      </c>
      <c r="AP112" s="67">
        <f>Cal!O110</f>
        <v>0</v>
      </c>
      <c r="AQ112" s="67">
        <f t="shared" si="38"/>
        <v>0</v>
      </c>
      <c r="AR112" s="67">
        <f>Cal!P110</f>
        <v>0</v>
      </c>
      <c r="AS112" s="67">
        <f>Cal!Q110</f>
        <v>0</v>
      </c>
      <c r="AT112" s="67">
        <f>Cal!R110</f>
        <v>0</v>
      </c>
      <c r="AU112" s="67">
        <f t="shared" si="39"/>
        <v>0</v>
      </c>
      <c r="AV112" s="67">
        <f>Cal!S110</f>
        <v>0</v>
      </c>
      <c r="AW112" s="67">
        <f t="shared" si="33"/>
        <v>0</v>
      </c>
      <c r="AX112" s="67">
        <f t="shared" si="34"/>
        <v>1.2</v>
      </c>
      <c r="AY112" s="67">
        <f t="shared" si="35"/>
        <v>1.2</v>
      </c>
      <c r="AZ112" s="67">
        <f t="shared" si="36"/>
        <v>0</v>
      </c>
      <c r="BA112" s="67">
        <f t="shared" si="37"/>
        <v>0</v>
      </c>
      <c r="BB112" s="87">
        <f>Cal!H110</f>
        <v>0</v>
      </c>
    </row>
    <row r="113" spans="2:54" x14ac:dyDescent="0.3">
      <c r="B113" s="62" t="str">
        <f>NGL_Data!A111</f>
        <v>2+550</v>
      </c>
      <c r="C113" s="71">
        <f t="shared" si="42"/>
        <v>0</v>
      </c>
      <c r="D113" s="71">
        <f t="shared" si="42"/>
        <v>0</v>
      </c>
      <c r="E113" s="71">
        <f t="shared" si="42"/>
        <v>0</v>
      </c>
      <c r="F113" s="71">
        <f t="shared" si="42"/>
        <v>0</v>
      </c>
      <c r="G113" s="71">
        <f t="shared" si="42"/>
        <v>0</v>
      </c>
      <c r="H113" s="71">
        <f t="shared" si="42"/>
        <v>0</v>
      </c>
      <c r="I113" s="64">
        <f>NGL_Data!J111</f>
        <v>0</v>
      </c>
      <c r="J113" s="64">
        <f>NGL_Data!K111</f>
        <v>0</v>
      </c>
      <c r="K113" s="64">
        <f>NGL_Data!L111</f>
        <v>0</v>
      </c>
      <c r="L113" s="64">
        <f>NGL_Data!M111</f>
        <v>0</v>
      </c>
      <c r="M113" s="64">
        <f>NGL_Data!N111</f>
        <v>0</v>
      </c>
      <c r="N113" s="64">
        <f t="shared" si="43"/>
        <v>0</v>
      </c>
      <c r="O113" s="64">
        <f t="shared" si="43"/>
        <v>0</v>
      </c>
      <c r="P113" s="64">
        <f t="shared" si="43"/>
        <v>0</v>
      </c>
      <c r="Q113" s="64">
        <f t="shared" si="43"/>
        <v>0</v>
      </c>
      <c r="R113" s="64">
        <f t="shared" si="43"/>
        <v>0</v>
      </c>
      <c r="S113" s="64">
        <f t="shared" si="43"/>
        <v>0</v>
      </c>
      <c r="T113" s="66"/>
      <c r="U113" s="66"/>
      <c r="V113" s="66"/>
      <c r="W113" s="66"/>
      <c r="X113" s="66"/>
      <c r="Y113" s="72">
        <f>Cal!$J111</f>
        <v>6</v>
      </c>
      <c r="Z113" s="72">
        <f>NGL_Data!$D$6</f>
        <v>5</v>
      </c>
      <c r="AA113" s="72">
        <f>Cal!$K111</f>
        <v>6</v>
      </c>
      <c r="AB113" s="72">
        <f>Cal!$L111</f>
        <v>0</v>
      </c>
      <c r="AC113" s="72">
        <f>Cal!$M111</f>
        <v>6</v>
      </c>
      <c r="AD113" s="72">
        <f>NGL_Data!$H$6</f>
        <v>5</v>
      </c>
      <c r="AE113" s="72">
        <f>Cal!$N111</f>
        <v>6</v>
      </c>
      <c r="AF113" s="66"/>
      <c r="AG113" s="66"/>
      <c r="AH113" s="66"/>
      <c r="AI113" s="66"/>
      <c r="AJ113" s="66"/>
      <c r="AK113" s="67">
        <f t="shared" si="28"/>
        <v>0</v>
      </c>
      <c r="AL113" s="67">
        <f t="shared" si="29"/>
        <v>0</v>
      </c>
      <c r="AM113" s="67">
        <f t="shared" si="30"/>
        <v>1.2</v>
      </c>
      <c r="AN113" s="67">
        <f t="shared" si="31"/>
        <v>1.2</v>
      </c>
      <c r="AO113" s="67">
        <f t="shared" si="32"/>
        <v>0</v>
      </c>
      <c r="AP113" s="67">
        <f>Cal!O111</f>
        <v>0</v>
      </c>
      <c r="AQ113" s="67">
        <f t="shared" si="38"/>
        <v>0</v>
      </c>
      <c r="AR113" s="67">
        <f>Cal!P111</f>
        <v>0</v>
      </c>
      <c r="AS113" s="67">
        <f>Cal!Q111</f>
        <v>0</v>
      </c>
      <c r="AT113" s="67">
        <f>Cal!R111</f>
        <v>0</v>
      </c>
      <c r="AU113" s="67">
        <f t="shared" si="39"/>
        <v>0</v>
      </c>
      <c r="AV113" s="67">
        <f>Cal!S111</f>
        <v>0</v>
      </c>
      <c r="AW113" s="67">
        <f t="shared" si="33"/>
        <v>0</v>
      </c>
      <c r="AX113" s="67">
        <f t="shared" si="34"/>
        <v>1.2</v>
      </c>
      <c r="AY113" s="67">
        <f t="shared" si="35"/>
        <v>1.2</v>
      </c>
      <c r="AZ113" s="67">
        <f t="shared" si="36"/>
        <v>0</v>
      </c>
      <c r="BA113" s="67">
        <f t="shared" si="37"/>
        <v>0</v>
      </c>
      <c r="BB113" s="87">
        <f>Cal!H111</f>
        <v>0</v>
      </c>
    </row>
    <row r="114" spans="2:54" x14ac:dyDescent="0.3">
      <c r="B114" s="62" t="str">
        <f>NGL_Data!A112</f>
        <v>2+575</v>
      </c>
      <c r="C114" s="71">
        <f t="shared" si="42"/>
        <v>0</v>
      </c>
      <c r="D114" s="71">
        <f t="shared" si="42"/>
        <v>0</v>
      </c>
      <c r="E114" s="71">
        <f t="shared" si="42"/>
        <v>0</v>
      </c>
      <c r="F114" s="71">
        <f t="shared" si="42"/>
        <v>0</v>
      </c>
      <c r="G114" s="71">
        <f t="shared" si="42"/>
        <v>0</v>
      </c>
      <c r="H114" s="71">
        <f t="shared" si="42"/>
        <v>0</v>
      </c>
      <c r="I114" s="64">
        <f>NGL_Data!J112</f>
        <v>0</v>
      </c>
      <c r="J114" s="64">
        <f>NGL_Data!K112</f>
        <v>0</v>
      </c>
      <c r="K114" s="64">
        <f>NGL_Data!L112</f>
        <v>0</v>
      </c>
      <c r="L114" s="64">
        <f>NGL_Data!M112</f>
        <v>0</v>
      </c>
      <c r="M114" s="64">
        <f>NGL_Data!N112</f>
        <v>0</v>
      </c>
      <c r="N114" s="64">
        <f t="shared" si="43"/>
        <v>0</v>
      </c>
      <c r="O114" s="64">
        <f t="shared" si="43"/>
        <v>0</v>
      </c>
      <c r="P114" s="64">
        <f t="shared" si="43"/>
        <v>0</v>
      </c>
      <c r="Q114" s="64">
        <f t="shared" si="43"/>
        <v>0</v>
      </c>
      <c r="R114" s="64">
        <f t="shared" si="43"/>
        <v>0</v>
      </c>
      <c r="S114" s="64">
        <f t="shared" si="43"/>
        <v>0</v>
      </c>
      <c r="T114" s="66"/>
      <c r="U114" s="66"/>
      <c r="V114" s="66"/>
      <c r="W114" s="66"/>
      <c r="X114" s="66"/>
      <c r="Y114" s="72">
        <f>Cal!$J112</f>
        <v>6</v>
      </c>
      <c r="Z114" s="72">
        <f>NGL_Data!$D$6</f>
        <v>5</v>
      </c>
      <c r="AA114" s="72">
        <f>Cal!$K112</f>
        <v>6</v>
      </c>
      <c r="AB114" s="72">
        <f>Cal!$L112</f>
        <v>0</v>
      </c>
      <c r="AC114" s="72">
        <f>Cal!$M112</f>
        <v>6</v>
      </c>
      <c r="AD114" s="72">
        <f>NGL_Data!$H$6</f>
        <v>5</v>
      </c>
      <c r="AE114" s="72">
        <f>Cal!$N112</f>
        <v>6</v>
      </c>
      <c r="AF114" s="66"/>
      <c r="AG114" s="66"/>
      <c r="AH114" s="66"/>
      <c r="AI114" s="66"/>
      <c r="AJ114" s="66"/>
      <c r="AK114" s="67">
        <f t="shared" si="28"/>
        <v>0</v>
      </c>
      <c r="AL114" s="67">
        <f t="shared" si="29"/>
        <v>0</v>
      </c>
      <c r="AM114" s="67">
        <f t="shared" si="30"/>
        <v>1.2</v>
      </c>
      <c r="AN114" s="67">
        <f t="shared" si="31"/>
        <v>1.2</v>
      </c>
      <c r="AO114" s="67">
        <f t="shared" si="32"/>
        <v>0</v>
      </c>
      <c r="AP114" s="67">
        <f>Cal!O112</f>
        <v>0</v>
      </c>
      <c r="AQ114" s="67">
        <f t="shared" si="38"/>
        <v>0</v>
      </c>
      <c r="AR114" s="67">
        <f>Cal!P112</f>
        <v>0</v>
      </c>
      <c r="AS114" s="67">
        <f>Cal!Q112</f>
        <v>0</v>
      </c>
      <c r="AT114" s="67">
        <f>Cal!R112</f>
        <v>0</v>
      </c>
      <c r="AU114" s="67">
        <f t="shared" si="39"/>
        <v>0</v>
      </c>
      <c r="AV114" s="67">
        <f>Cal!S112</f>
        <v>0</v>
      </c>
      <c r="AW114" s="67">
        <f t="shared" si="33"/>
        <v>0</v>
      </c>
      <c r="AX114" s="67">
        <f t="shared" si="34"/>
        <v>1.2</v>
      </c>
      <c r="AY114" s="67">
        <f t="shared" si="35"/>
        <v>1.2</v>
      </c>
      <c r="AZ114" s="67">
        <f t="shared" si="36"/>
        <v>0</v>
      </c>
      <c r="BA114" s="67">
        <f t="shared" si="37"/>
        <v>0</v>
      </c>
      <c r="BB114" s="87">
        <f>Cal!H112</f>
        <v>0</v>
      </c>
    </row>
    <row r="115" spans="2:54" x14ac:dyDescent="0.3">
      <c r="B115" s="62" t="str">
        <f>NGL_Data!A113</f>
        <v>2+600</v>
      </c>
      <c r="C115" s="71">
        <f t="shared" si="42"/>
        <v>0</v>
      </c>
      <c r="D115" s="71">
        <f t="shared" si="42"/>
        <v>0</v>
      </c>
      <c r="E115" s="71">
        <f t="shared" si="42"/>
        <v>0</v>
      </c>
      <c r="F115" s="71">
        <f t="shared" si="42"/>
        <v>0</v>
      </c>
      <c r="G115" s="71">
        <f t="shared" si="42"/>
        <v>0</v>
      </c>
      <c r="H115" s="71">
        <f t="shared" si="42"/>
        <v>0</v>
      </c>
      <c r="I115" s="64">
        <f>NGL_Data!J113</f>
        <v>0</v>
      </c>
      <c r="J115" s="64">
        <f>NGL_Data!K113</f>
        <v>0</v>
      </c>
      <c r="K115" s="64">
        <f>NGL_Data!L113</f>
        <v>0</v>
      </c>
      <c r="L115" s="64">
        <f>NGL_Data!M113</f>
        <v>0</v>
      </c>
      <c r="M115" s="64">
        <f>NGL_Data!N113</f>
        <v>0</v>
      </c>
      <c r="N115" s="64">
        <f t="shared" si="43"/>
        <v>0</v>
      </c>
      <c r="O115" s="64">
        <f t="shared" si="43"/>
        <v>0</v>
      </c>
      <c r="P115" s="64">
        <f t="shared" si="43"/>
        <v>0</v>
      </c>
      <c r="Q115" s="64">
        <f t="shared" si="43"/>
        <v>0</v>
      </c>
      <c r="R115" s="64">
        <f t="shared" si="43"/>
        <v>0</v>
      </c>
      <c r="S115" s="64">
        <f t="shared" si="43"/>
        <v>0</v>
      </c>
      <c r="T115" s="66"/>
      <c r="U115" s="66"/>
      <c r="V115" s="66"/>
      <c r="W115" s="66"/>
      <c r="X115" s="66"/>
      <c r="Y115" s="72">
        <f>Cal!$J113</f>
        <v>6</v>
      </c>
      <c r="Z115" s="72">
        <f>NGL_Data!$D$6</f>
        <v>5</v>
      </c>
      <c r="AA115" s="72">
        <f>Cal!$K113</f>
        <v>6</v>
      </c>
      <c r="AB115" s="72">
        <f>Cal!$L113</f>
        <v>0</v>
      </c>
      <c r="AC115" s="72">
        <f>Cal!$M113</f>
        <v>6</v>
      </c>
      <c r="AD115" s="72">
        <f>NGL_Data!$H$6</f>
        <v>5</v>
      </c>
      <c r="AE115" s="72">
        <f>Cal!$N113</f>
        <v>6</v>
      </c>
      <c r="AF115" s="66"/>
      <c r="AG115" s="66"/>
      <c r="AH115" s="66"/>
      <c r="AI115" s="66"/>
      <c r="AJ115" s="66"/>
      <c r="AK115" s="67">
        <f t="shared" si="28"/>
        <v>0</v>
      </c>
      <c r="AL115" s="67">
        <f t="shared" si="29"/>
        <v>0</v>
      </c>
      <c r="AM115" s="67">
        <f t="shared" si="30"/>
        <v>1.2</v>
      </c>
      <c r="AN115" s="67">
        <f t="shared" si="31"/>
        <v>1.2</v>
      </c>
      <c r="AO115" s="67">
        <f t="shared" si="32"/>
        <v>0</v>
      </c>
      <c r="AP115" s="67">
        <f>Cal!O113</f>
        <v>0</v>
      </c>
      <c r="AQ115" s="67">
        <f t="shared" si="38"/>
        <v>0</v>
      </c>
      <c r="AR115" s="67">
        <f>Cal!P113</f>
        <v>0</v>
      </c>
      <c r="AS115" s="67">
        <f>Cal!Q113</f>
        <v>0</v>
      </c>
      <c r="AT115" s="67">
        <f>Cal!R113</f>
        <v>0</v>
      </c>
      <c r="AU115" s="67">
        <f t="shared" si="39"/>
        <v>0</v>
      </c>
      <c r="AV115" s="67">
        <f>Cal!S113</f>
        <v>0</v>
      </c>
      <c r="AW115" s="67">
        <f t="shared" si="33"/>
        <v>0</v>
      </c>
      <c r="AX115" s="67">
        <f t="shared" si="34"/>
        <v>1.2</v>
      </c>
      <c r="AY115" s="67">
        <f t="shared" si="35"/>
        <v>1.2</v>
      </c>
      <c r="AZ115" s="67">
        <f t="shared" si="36"/>
        <v>0</v>
      </c>
      <c r="BA115" s="67">
        <f t="shared" si="37"/>
        <v>0</v>
      </c>
      <c r="BB115" s="87">
        <f>Cal!H113</f>
        <v>0</v>
      </c>
    </row>
    <row r="116" spans="2:54" x14ac:dyDescent="0.3">
      <c r="B116" s="62" t="str">
        <f>NGL_Data!A114</f>
        <v>2+625</v>
      </c>
      <c r="C116" s="71">
        <f t="shared" si="42"/>
        <v>0</v>
      </c>
      <c r="D116" s="71">
        <f t="shared" si="42"/>
        <v>0</v>
      </c>
      <c r="E116" s="71">
        <f t="shared" si="42"/>
        <v>0</v>
      </c>
      <c r="F116" s="71">
        <f t="shared" si="42"/>
        <v>0</v>
      </c>
      <c r="G116" s="71">
        <f t="shared" si="42"/>
        <v>0</v>
      </c>
      <c r="H116" s="71">
        <f t="shared" si="42"/>
        <v>0</v>
      </c>
      <c r="I116" s="64">
        <f>NGL_Data!J114</f>
        <v>0</v>
      </c>
      <c r="J116" s="64">
        <f>NGL_Data!K114</f>
        <v>0</v>
      </c>
      <c r="K116" s="64">
        <f>NGL_Data!L114</f>
        <v>0</v>
      </c>
      <c r="L116" s="64">
        <f>NGL_Data!M114</f>
        <v>0</v>
      </c>
      <c r="M116" s="64">
        <f>NGL_Data!N114</f>
        <v>0</v>
      </c>
      <c r="N116" s="64">
        <f t="shared" si="43"/>
        <v>0</v>
      </c>
      <c r="O116" s="64">
        <f t="shared" si="43"/>
        <v>0</v>
      </c>
      <c r="P116" s="64">
        <f t="shared" si="43"/>
        <v>0</v>
      </c>
      <c r="Q116" s="64">
        <f t="shared" si="43"/>
        <v>0</v>
      </c>
      <c r="R116" s="64">
        <f t="shared" si="43"/>
        <v>0</v>
      </c>
      <c r="S116" s="64">
        <f t="shared" si="43"/>
        <v>0</v>
      </c>
      <c r="T116" s="66"/>
      <c r="U116" s="66"/>
      <c r="V116" s="66"/>
      <c r="W116" s="66"/>
      <c r="X116" s="66"/>
      <c r="Y116" s="72">
        <f>Cal!$J114</f>
        <v>6</v>
      </c>
      <c r="Z116" s="72">
        <f>NGL_Data!$D$6</f>
        <v>5</v>
      </c>
      <c r="AA116" s="72">
        <f>Cal!$K114</f>
        <v>6</v>
      </c>
      <c r="AB116" s="72">
        <f>Cal!$L114</f>
        <v>0</v>
      </c>
      <c r="AC116" s="72">
        <f>Cal!$M114</f>
        <v>6</v>
      </c>
      <c r="AD116" s="72">
        <f>NGL_Data!$H$6</f>
        <v>5</v>
      </c>
      <c r="AE116" s="72">
        <f>Cal!$N114</f>
        <v>6</v>
      </c>
      <c r="AF116" s="66"/>
      <c r="AG116" s="66"/>
      <c r="AH116" s="66"/>
      <c r="AI116" s="66"/>
      <c r="AJ116" s="66"/>
      <c r="AK116" s="67">
        <f t="shared" si="28"/>
        <v>0</v>
      </c>
      <c r="AL116" s="67">
        <f t="shared" si="29"/>
        <v>0</v>
      </c>
      <c r="AM116" s="67">
        <f t="shared" si="30"/>
        <v>1.2</v>
      </c>
      <c r="AN116" s="67">
        <f t="shared" si="31"/>
        <v>1.2</v>
      </c>
      <c r="AO116" s="67">
        <f t="shared" si="32"/>
        <v>0</v>
      </c>
      <c r="AP116" s="67">
        <f>Cal!O114</f>
        <v>0</v>
      </c>
      <c r="AQ116" s="67">
        <f t="shared" si="38"/>
        <v>0</v>
      </c>
      <c r="AR116" s="67">
        <f>Cal!P114</f>
        <v>0</v>
      </c>
      <c r="AS116" s="67">
        <f>Cal!Q114</f>
        <v>0</v>
      </c>
      <c r="AT116" s="67">
        <f>Cal!R114</f>
        <v>0</v>
      </c>
      <c r="AU116" s="67">
        <f t="shared" si="39"/>
        <v>0</v>
      </c>
      <c r="AV116" s="67">
        <f>Cal!S114</f>
        <v>0</v>
      </c>
      <c r="AW116" s="67">
        <f t="shared" si="33"/>
        <v>0</v>
      </c>
      <c r="AX116" s="67">
        <f t="shared" si="34"/>
        <v>1.2</v>
      </c>
      <c r="AY116" s="67">
        <f t="shared" si="35"/>
        <v>1.2</v>
      </c>
      <c r="AZ116" s="67">
        <f t="shared" si="36"/>
        <v>0</v>
      </c>
      <c r="BA116" s="67">
        <f t="shared" si="37"/>
        <v>0</v>
      </c>
      <c r="BB116" s="87">
        <f>Cal!H114</f>
        <v>0</v>
      </c>
    </row>
    <row r="117" spans="2:54" x14ac:dyDescent="0.3">
      <c r="B117" s="62" t="str">
        <f>NGL_Data!A115</f>
        <v>2+650</v>
      </c>
      <c r="C117" s="71">
        <f t="shared" si="42"/>
        <v>0</v>
      </c>
      <c r="D117" s="71">
        <f t="shared" si="42"/>
        <v>0</v>
      </c>
      <c r="E117" s="71">
        <f t="shared" si="42"/>
        <v>0</v>
      </c>
      <c r="F117" s="71">
        <f t="shared" si="42"/>
        <v>0</v>
      </c>
      <c r="G117" s="71">
        <f t="shared" si="42"/>
        <v>0</v>
      </c>
      <c r="H117" s="71">
        <f t="shared" si="42"/>
        <v>0</v>
      </c>
      <c r="I117" s="64">
        <f>NGL_Data!J115</f>
        <v>0</v>
      </c>
      <c r="J117" s="64">
        <f>NGL_Data!K115</f>
        <v>0</v>
      </c>
      <c r="K117" s="64">
        <f>NGL_Data!L115</f>
        <v>0</v>
      </c>
      <c r="L117" s="64">
        <f>NGL_Data!M115</f>
        <v>0</v>
      </c>
      <c r="M117" s="64">
        <f>NGL_Data!N115</f>
        <v>0</v>
      </c>
      <c r="N117" s="64">
        <f t="shared" si="43"/>
        <v>0</v>
      </c>
      <c r="O117" s="64">
        <f t="shared" si="43"/>
        <v>0</v>
      </c>
      <c r="P117" s="64">
        <f t="shared" si="43"/>
        <v>0</v>
      </c>
      <c r="Q117" s="64">
        <f t="shared" si="43"/>
        <v>0</v>
      </c>
      <c r="R117" s="64">
        <f t="shared" si="43"/>
        <v>0</v>
      </c>
      <c r="S117" s="64">
        <f t="shared" si="43"/>
        <v>0</v>
      </c>
      <c r="T117" s="66"/>
      <c r="U117" s="66"/>
      <c r="V117" s="66"/>
      <c r="W117" s="66"/>
      <c r="X117" s="66"/>
      <c r="Y117" s="72">
        <f>Cal!$J115</f>
        <v>6</v>
      </c>
      <c r="Z117" s="72">
        <f>NGL_Data!$D$6</f>
        <v>5</v>
      </c>
      <c r="AA117" s="72">
        <f>Cal!$K115</f>
        <v>6</v>
      </c>
      <c r="AB117" s="72">
        <f>Cal!$L115</f>
        <v>0</v>
      </c>
      <c r="AC117" s="72">
        <f>Cal!$M115</f>
        <v>6</v>
      </c>
      <c r="AD117" s="72">
        <f>NGL_Data!$H$6</f>
        <v>5</v>
      </c>
      <c r="AE117" s="72">
        <f>Cal!$N115</f>
        <v>6</v>
      </c>
      <c r="AF117" s="66"/>
      <c r="AG117" s="66"/>
      <c r="AH117" s="66"/>
      <c r="AI117" s="66"/>
      <c r="AJ117" s="66"/>
      <c r="AK117" s="67">
        <f t="shared" si="28"/>
        <v>0</v>
      </c>
      <c r="AL117" s="67">
        <f t="shared" si="29"/>
        <v>0</v>
      </c>
      <c r="AM117" s="67">
        <f t="shared" si="30"/>
        <v>1.2</v>
      </c>
      <c r="AN117" s="67">
        <f t="shared" si="31"/>
        <v>1.2</v>
      </c>
      <c r="AO117" s="67">
        <f t="shared" si="32"/>
        <v>0</v>
      </c>
      <c r="AP117" s="67">
        <f>Cal!O115</f>
        <v>0</v>
      </c>
      <c r="AQ117" s="67">
        <f t="shared" si="38"/>
        <v>0</v>
      </c>
      <c r="AR117" s="67">
        <f>Cal!P115</f>
        <v>0</v>
      </c>
      <c r="AS117" s="67">
        <f>Cal!Q115</f>
        <v>0</v>
      </c>
      <c r="AT117" s="67">
        <f>Cal!R115</f>
        <v>0</v>
      </c>
      <c r="AU117" s="67">
        <f t="shared" si="39"/>
        <v>0</v>
      </c>
      <c r="AV117" s="67">
        <f>Cal!S115</f>
        <v>0</v>
      </c>
      <c r="AW117" s="67">
        <f t="shared" si="33"/>
        <v>0</v>
      </c>
      <c r="AX117" s="67">
        <f t="shared" si="34"/>
        <v>1.2</v>
      </c>
      <c r="AY117" s="67">
        <f t="shared" si="35"/>
        <v>1.2</v>
      </c>
      <c r="AZ117" s="67">
        <f t="shared" si="36"/>
        <v>0</v>
      </c>
      <c r="BA117" s="67">
        <f t="shared" si="37"/>
        <v>0</v>
      </c>
      <c r="BB117" s="87">
        <f>Cal!H115</f>
        <v>0</v>
      </c>
    </row>
    <row r="118" spans="2:54" x14ac:dyDescent="0.3">
      <c r="B118" s="62" t="str">
        <f>NGL_Data!A116</f>
        <v>2+675</v>
      </c>
      <c r="C118" s="71">
        <f t="shared" si="42"/>
        <v>0</v>
      </c>
      <c r="D118" s="71">
        <f t="shared" si="42"/>
        <v>0</v>
      </c>
      <c r="E118" s="71">
        <f t="shared" si="42"/>
        <v>0</v>
      </c>
      <c r="F118" s="71">
        <f t="shared" si="42"/>
        <v>0</v>
      </c>
      <c r="G118" s="71">
        <f t="shared" si="42"/>
        <v>0</v>
      </c>
      <c r="H118" s="71">
        <f t="shared" si="42"/>
        <v>0</v>
      </c>
      <c r="I118" s="64">
        <f>NGL_Data!J116</f>
        <v>0</v>
      </c>
      <c r="J118" s="64">
        <f>NGL_Data!K116</f>
        <v>0</v>
      </c>
      <c r="K118" s="64">
        <f>NGL_Data!L116</f>
        <v>0</v>
      </c>
      <c r="L118" s="64">
        <f>NGL_Data!M116</f>
        <v>0</v>
      </c>
      <c r="M118" s="64">
        <f>NGL_Data!N116</f>
        <v>0</v>
      </c>
      <c r="N118" s="64">
        <f t="shared" si="43"/>
        <v>0</v>
      </c>
      <c r="O118" s="64">
        <f t="shared" si="43"/>
        <v>0</v>
      </c>
      <c r="P118" s="64">
        <f t="shared" si="43"/>
        <v>0</v>
      </c>
      <c r="Q118" s="64">
        <f t="shared" si="43"/>
        <v>0</v>
      </c>
      <c r="R118" s="64">
        <f t="shared" si="43"/>
        <v>0</v>
      </c>
      <c r="S118" s="64">
        <f t="shared" si="43"/>
        <v>0</v>
      </c>
      <c r="T118" s="66"/>
      <c r="U118" s="66"/>
      <c r="V118" s="66"/>
      <c r="W118" s="66"/>
      <c r="X118" s="66"/>
      <c r="Y118" s="72">
        <f>Cal!$J116</f>
        <v>6</v>
      </c>
      <c r="Z118" s="72">
        <f>NGL_Data!$D$6</f>
        <v>5</v>
      </c>
      <c r="AA118" s="72">
        <f>Cal!$K116</f>
        <v>6</v>
      </c>
      <c r="AB118" s="72">
        <f>Cal!$L116</f>
        <v>0</v>
      </c>
      <c r="AC118" s="72">
        <f>Cal!$M116</f>
        <v>6</v>
      </c>
      <c r="AD118" s="72">
        <f>NGL_Data!$H$6</f>
        <v>5</v>
      </c>
      <c r="AE118" s="72">
        <f>Cal!$N116</f>
        <v>6</v>
      </c>
      <c r="AF118" s="66"/>
      <c r="AG118" s="66"/>
      <c r="AH118" s="66"/>
      <c r="AI118" s="66"/>
      <c r="AJ118" s="66"/>
      <c r="AK118" s="67">
        <f t="shared" si="28"/>
        <v>0</v>
      </c>
      <c r="AL118" s="67">
        <f t="shared" si="29"/>
        <v>0</v>
      </c>
      <c r="AM118" s="67">
        <f t="shared" si="30"/>
        <v>1.2</v>
      </c>
      <c r="AN118" s="67">
        <f t="shared" si="31"/>
        <v>1.2</v>
      </c>
      <c r="AO118" s="67">
        <f t="shared" si="32"/>
        <v>0</v>
      </c>
      <c r="AP118" s="67">
        <f>Cal!O116</f>
        <v>0</v>
      </c>
      <c r="AQ118" s="67">
        <f t="shared" si="38"/>
        <v>0</v>
      </c>
      <c r="AR118" s="67">
        <f>Cal!P116</f>
        <v>0</v>
      </c>
      <c r="AS118" s="67">
        <f>Cal!Q116</f>
        <v>0</v>
      </c>
      <c r="AT118" s="67">
        <f>Cal!R116</f>
        <v>0</v>
      </c>
      <c r="AU118" s="67">
        <f t="shared" si="39"/>
        <v>0</v>
      </c>
      <c r="AV118" s="67">
        <f>Cal!S116</f>
        <v>0</v>
      </c>
      <c r="AW118" s="67">
        <f t="shared" si="33"/>
        <v>0</v>
      </c>
      <c r="AX118" s="67">
        <f t="shared" si="34"/>
        <v>1.2</v>
      </c>
      <c r="AY118" s="67">
        <f t="shared" si="35"/>
        <v>1.2</v>
      </c>
      <c r="AZ118" s="67">
        <f t="shared" si="36"/>
        <v>0</v>
      </c>
      <c r="BA118" s="67">
        <f t="shared" si="37"/>
        <v>0</v>
      </c>
      <c r="BB118" s="87">
        <f>Cal!H116</f>
        <v>0</v>
      </c>
    </row>
    <row r="119" spans="2:54" x14ac:dyDescent="0.3">
      <c r="B119" s="62" t="str">
        <f>NGL_Data!A117</f>
        <v>2+700</v>
      </c>
      <c r="C119" s="71">
        <f t="shared" si="42"/>
        <v>0</v>
      </c>
      <c r="D119" s="71">
        <f t="shared" si="42"/>
        <v>0</v>
      </c>
      <c r="E119" s="71">
        <f t="shared" si="42"/>
        <v>0</v>
      </c>
      <c r="F119" s="71">
        <f t="shared" si="42"/>
        <v>0</v>
      </c>
      <c r="G119" s="71">
        <f t="shared" si="42"/>
        <v>0</v>
      </c>
      <c r="H119" s="71">
        <f t="shared" si="42"/>
        <v>0</v>
      </c>
      <c r="I119" s="64">
        <f>NGL_Data!J117</f>
        <v>0</v>
      </c>
      <c r="J119" s="64">
        <f>NGL_Data!K117</f>
        <v>0</v>
      </c>
      <c r="K119" s="64">
        <f>NGL_Data!L117</f>
        <v>0</v>
      </c>
      <c r="L119" s="64">
        <f>NGL_Data!M117</f>
        <v>0</v>
      </c>
      <c r="M119" s="64">
        <f>NGL_Data!N117</f>
        <v>0</v>
      </c>
      <c r="N119" s="64">
        <f t="shared" si="43"/>
        <v>0</v>
      </c>
      <c r="O119" s="64">
        <f t="shared" si="43"/>
        <v>0</v>
      </c>
      <c r="P119" s="64">
        <f t="shared" si="43"/>
        <v>0</v>
      </c>
      <c r="Q119" s="64">
        <f t="shared" si="43"/>
        <v>0</v>
      </c>
      <c r="R119" s="64">
        <f t="shared" si="43"/>
        <v>0</v>
      </c>
      <c r="S119" s="64">
        <f t="shared" si="43"/>
        <v>0</v>
      </c>
      <c r="T119" s="66"/>
      <c r="U119" s="66"/>
      <c r="V119" s="66"/>
      <c r="W119" s="66"/>
      <c r="X119" s="66"/>
      <c r="Y119" s="72">
        <f>Cal!$J117</f>
        <v>6</v>
      </c>
      <c r="Z119" s="72">
        <f>NGL_Data!$D$6</f>
        <v>5</v>
      </c>
      <c r="AA119" s="72">
        <f>Cal!$K117</f>
        <v>6</v>
      </c>
      <c r="AB119" s="72">
        <f>Cal!$L117</f>
        <v>0</v>
      </c>
      <c r="AC119" s="72">
        <f>Cal!$M117</f>
        <v>6</v>
      </c>
      <c r="AD119" s="72">
        <f>NGL_Data!$H$6</f>
        <v>5</v>
      </c>
      <c r="AE119" s="72">
        <f>Cal!$N117</f>
        <v>6</v>
      </c>
      <c r="AF119" s="66"/>
      <c r="AG119" s="66"/>
      <c r="AH119" s="66"/>
      <c r="AI119" s="66"/>
      <c r="AJ119" s="66"/>
      <c r="AK119" s="67">
        <f t="shared" si="28"/>
        <v>0</v>
      </c>
      <c r="AL119" s="67">
        <f t="shared" si="29"/>
        <v>0</v>
      </c>
      <c r="AM119" s="67">
        <f t="shared" si="30"/>
        <v>1.2</v>
      </c>
      <c r="AN119" s="67">
        <f t="shared" si="31"/>
        <v>1.2</v>
      </c>
      <c r="AO119" s="67">
        <f t="shared" si="32"/>
        <v>0</v>
      </c>
      <c r="AP119" s="67">
        <f>Cal!O117</f>
        <v>0</v>
      </c>
      <c r="AQ119" s="67">
        <f t="shared" si="38"/>
        <v>0</v>
      </c>
      <c r="AR119" s="67">
        <f>Cal!P117</f>
        <v>0</v>
      </c>
      <c r="AS119" s="67">
        <f>Cal!Q117</f>
        <v>0</v>
      </c>
      <c r="AT119" s="67">
        <f>Cal!R117</f>
        <v>0</v>
      </c>
      <c r="AU119" s="67">
        <f t="shared" si="39"/>
        <v>0</v>
      </c>
      <c r="AV119" s="67">
        <f>Cal!S117</f>
        <v>0</v>
      </c>
      <c r="AW119" s="67">
        <f t="shared" si="33"/>
        <v>0</v>
      </c>
      <c r="AX119" s="67">
        <f t="shared" si="34"/>
        <v>1.2</v>
      </c>
      <c r="AY119" s="67">
        <f t="shared" si="35"/>
        <v>1.2</v>
      </c>
      <c r="AZ119" s="67">
        <f t="shared" si="36"/>
        <v>0</v>
      </c>
      <c r="BA119" s="67">
        <f t="shared" si="37"/>
        <v>0</v>
      </c>
      <c r="BB119" s="87">
        <f>Cal!H117</f>
        <v>0</v>
      </c>
    </row>
    <row r="120" spans="2:54" x14ac:dyDescent="0.3">
      <c r="B120" s="62" t="str">
        <f>NGL_Data!A118</f>
        <v>2+725</v>
      </c>
      <c r="C120" s="71">
        <f t="shared" si="42"/>
        <v>0</v>
      </c>
      <c r="D120" s="71">
        <f t="shared" si="42"/>
        <v>0</v>
      </c>
      <c r="E120" s="71">
        <f t="shared" si="42"/>
        <v>0</v>
      </c>
      <c r="F120" s="71">
        <f t="shared" si="42"/>
        <v>0</v>
      </c>
      <c r="G120" s="71">
        <f t="shared" si="42"/>
        <v>0</v>
      </c>
      <c r="H120" s="71">
        <f t="shared" si="42"/>
        <v>0</v>
      </c>
      <c r="I120" s="64">
        <f>NGL_Data!J118</f>
        <v>0</v>
      </c>
      <c r="J120" s="64">
        <f>NGL_Data!K118</f>
        <v>0</v>
      </c>
      <c r="K120" s="64">
        <f>NGL_Data!L118</f>
        <v>0</v>
      </c>
      <c r="L120" s="64">
        <f>NGL_Data!M118</f>
        <v>0</v>
      </c>
      <c r="M120" s="64">
        <f>NGL_Data!N118</f>
        <v>0</v>
      </c>
      <c r="N120" s="64">
        <f t="shared" si="43"/>
        <v>0</v>
      </c>
      <c r="O120" s="64">
        <f t="shared" si="43"/>
        <v>0</v>
      </c>
      <c r="P120" s="64">
        <f t="shared" si="43"/>
        <v>0</v>
      </c>
      <c r="Q120" s="64">
        <f t="shared" si="43"/>
        <v>0</v>
      </c>
      <c r="R120" s="64">
        <f t="shared" si="43"/>
        <v>0</v>
      </c>
      <c r="S120" s="64">
        <f t="shared" si="43"/>
        <v>0</v>
      </c>
      <c r="T120" s="66"/>
      <c r="U120" s="66"/>
      <c r="V120" s="66"/>
      <c r="W120" s="66"/>
      <c r="X120" s="66"/>
      <c r="Y120" s="72">
        <f>Cal!$J118</f>
        <v>6</v>
      </c>
      <c r="Z120" s="72">
        <f>NGL_Data!$D$6</f>
        <v>5</v>
      </c>
      <c r="AA120" s="72">
        <f>Cal!$K118</f>
        <v>6</v>
      </c>
      <c r="AB120" s="72">
        <f>Cal!$L118</f>
        <v>0</v>
      </c>
      <c r="AC120" s="72">
        <f>Cal!$M118</f>
        <v>6</v>
      </c>
      <c r="AD120" s="72">
        <f>NGL_Data!$H$6</f>
        <v>5</v>
      </c>
      <c r="AE120" s="72">
        <f>Cal!$N118</f>
        <v>6</v>
      </c>
      <c r="AF120" s="66"/>
      <c r="AG120" s="66"/>
      <c r="AH120" s="66"/>
      <c r="AI120" s="66"/>
      <c r="AJ120" s="66"/>
      <c r="AK120" s="67">
        <f t="shared" si="28"/>
        <v>0</v>
      </c>
      <c r="AL120" s="67">
        <f t="shared" si="29"/>
        <v>0</v>
      </c>
      <c r="AM120" s="67">
        <f t="shared" si="30"/>
        <v>1.2</v>
      </c>
      <c r="AN120" s="67">
        <f t="shared" si="31"/>
        <v>1.2</v>
      </c>
      <c r="AO120" s="67">
        <f t="shared" si="32"/>
        <v>0</v>
      </c>
      <c r="AP120" s="67">
        <f>Cal!O118</f>
        <v>0</v>
      </c>
      <c r="AQ120" s="67">
        <f t="shared" si="38"/>
        <v>0</v>
      </c>
      <c r="AR120" s="67">
        <f>Cal!P118</f>
        <v>0</v>
      </c>
      <c r="AS120" s="67">
        <f>Cal!Q118</f>
        <v>0</v>
      </c>
      <c r="AT120" s="67">
        <f>Cal!R118</f>
        <v>0</v>
      </c>
      <c r="AU120" s="67">
        <f t="shared" si="39"/>
        <v>0</v>
      </c>
      <c r="AV120" s="67">
        <f>Cal!S118</f>
        <v>0</v>
      </c>
      <c r="AW120" s="67">
        <f t="shared" si="33"/>
        <v>0</v>
      </c>
      <c r="AX120" s="67">
        <f t="shared" si="34"/>
        <v>1.2</v>
      </c>
      <c r="AY120" s="67">
        <f t="shared" si="35"/>
        <v>1.2</v>
      </c>
      <c r="AZ120" s="67">
        <f t="shared" si="36"/>
        <v>0</v>
      </c>
      <c r="BA120" s="67">
        <f t="shared" si="37"/>
        <v>0</v>
      </c>
      <c r="BB120" s="87">
        <f>Cal!H118</f>
        <v>0</v>
      </c>
    </row>
    <row r="121" spans="2:54" x14ac:dyDescent="0.3">
      <c r="B121" s="62" t="str">
        <f>NGL_Data!A119</f>
        <v>2+750</v>
      </c>
      <c r="C121" s="71">
        <f t="shared" si="42"/>
        <v>0</v>
      </c>
      <c r="D121" s="71">
        <f t="shared" si="42"/>
        <v>0</v>
      </c>
      <c r="E121" s="71">
        <f t="shared" si="42"/>
        <v>0</v>
      </c>
      <c r="F121" s="71">
        <f t="shared" si="42"/>
        <v>0</v>
      </c>
      <c r="G121" s="71">
        <f t="shared" si="42"/>
        <v>0</v>
      </c>
      <c r="H121" s="71">
        <f t="shared" si="42"/>
        <v>0</v>
      </c>
      <c r="I121" s="64">
        <f>NGL_Data!J119</f>
        <v>0</v>
      </c>
      <c r="J121" s="64">
        <f>NGL_Data!K119</f>
        <v>0</v>
      </c>
      <c r="K121" s="64">
        <f>NGL_Data!L119</f>
        <v>0</v>
      </c>
      <c r="L121" s="64">
        <f>NGL_Data!M119</f>
        <v>0</v>
      </c>
      <c r="M121" s="64">
        <f>NGL_Data!N119</f>
        <v>0</v>
      </c>
      <c r="N121" s="64">
        <f t="shared" si="43"/>
        <v>0</v>
      </c>
      <c r="O121" s="64">
        <f t="shared" si="43"/>
        <v>0</v>
      </c>
      <c r="P121" s="64">
        <f t="shared" si="43"/>
        <v>0</v>
      </c>
      <c r="Q121" s="64">
        <f t="shared" si="43"/>
        <v>0</v>
      </c>
      <c r="R121" s="64">
        <f t="shared" si="43"/>
        <v>0</v>
      </c>
      <c r="S121" s="64">
        <f t="shared" si="43"/>
        <v>0</v>
      </c>
      <c r="T121" s="66"/>
      <c r="U121" s="66"/>
      <c r="V121" s="66"/>
      <c r="W121" s="66"/>
      <c r="X121" s="66"/>
      <c r="Y121" s="72">
        <f>Cal!$J119</f>
        <v>6</v>
      </c>
      <c r="Z121" s="72">
        <f>NGL_Data!$D$6</f>
        <v>5</v>
      </c>
      <c r="AA121" s="72">
        <f>Cal!$K119</f>
        <v>6</v>
      </c>
      <c r="AB121" s="72">
        <f>Cal!$L119</f>
        <v>0</v>
      </c>
      <c r="AC121" s="72">
        <f>Cal!$M119</f>
        <v>6</v>
      </c>
      <c r="AD121" s="72">
        <f>NGL_Data!$H$6</f>
        <v>5</v>
      </c>
      <c r="AE121" s="72">
        <f>Cal!$N119</f>
        <v>6</v>
      </c>
      <c r="AF121" s="66"/>
      <c r="AG121" s="66"/>
      <c r="AH121" s="66"/>
      <c r="AI121" s="66"/>
      <c r="AJ121" s="66"/>
      <c r="AK121" s="67">
        <f t="shared" si="28"/>
        <v>0</v>
      </c>
      <c r="AL121" s="67">
        <f t="shared" si="29"/>
        <v>0</v>
      </c>
      <c r="AM121" s="67">
        <f t="shared" si="30"/>
        <v>1.2</v>
      </c>
      <c r="AN121" s="67">
        <f t="shared" si="31"/>
        <v>1.2</v>
      </c>
      <c r="AO121" s="67">
        <f t="shared" si="32"/>
        <v>0</v>
      </c>
      <c r="AP121" s="67">
        <f>Cal!O119</f>
        <v>0</v>
      </c>
      <c r="AQ121" s="67">
        <f t="shared" si="38"/>
        <v>0</v>
      </c>
      <c r="AR121" s="67">
        <f>Cal!P119</f>
        <v>0</v>
      </c>
      <c r="AS121" s="67">
        <f>Cal!Q119</f>
        <v>0</v>
      </c>
      <c r="AT121" s="67">
        <f>Cal!R119</f>
        <v>0</v>
      </c>
      <c r="AU121" s="67">
        <f t="shared" si="39"/>
        <v>0</v>
      </c>
      <c r="AV121" s="67">
        <f>Cal!S119</f>
        <v>0</v>
      </c>
      <c r="AW121" s="67">
        <f t="shared" si="33"/>
        <v>0</v>
      </c>
      <c r="AX121" s="67">
        <f t="shared" si="34"/>
        <v>1.2</v>
      </c>
      <c r="AY121" s="67">
        <f t="shared" si="35"/>
        <v>1.2</v>
      </c>
      <c r="AZ121" s="67">
        <f t="shared" si="36"/>
        <v>0</v>
      </c>
      <c r="BA121" s="67">
        <f t="shared" si="37"/>
        <v>0</v>
      </c>
      <c r="BB121" s="87">
        <f>Cal!H119</f>
        <v>0</v>
      </c>
    </row>
    <row r="122" spans="2:54" x14ac:dyDescent="0.3">
      <c r="B122" s="62" t="str">
        <f>NGL_Data!A120</f>
        <v>2+775</v>
      </c>
      <c r="C122" s="71">
        <f t="shared" ref="C122:H137" si="44">D122</f>
        <v>0</v>
      </c>
      <c r="D122" s="71">
        <f t="shared" si="44"/>
        <v>0</v>
      </c>
      <c r="E122" s="71">
        <f t="shared" si="44"/>
        <v>0</v>
      </c>
      <c r="F122" s="71">
        <f t="shared" si="44"/>
        <v>0</v>
      </c>
      <c r="G122" s="71">
        <f t="shared" si="44"/>
        <v>0</v>
      </c>
      <c r="H122" s="71">
        <f t="shared" si="44"/>
        <v>0</v>
      </c>
      <c r="I122" s="64">
        <f>NGL_Data!J120</f>
        <v>0</v>
      </c>
      <c r="J122" s="64">
        <f>NGL_Data!K120</f>
        <v>0</v>
      </c>
      <c r="K122" s="64">
        <f>NGL_Data!L120</f>
        <v>0</v>
      </c>
      <c r="L122" s="64">
        <f>NGL_Data!M120</f>
        <v>0</v>
      </c>
      <c r="M122" s="64">
        <f>NGL_Data!N120</f>
        <v>0</v>
      </c>
      <c r="N122" s="64">
        <f t="shared" ref="N122:S137" si="45">M122</f>
        <v>0</v>
      </c>
      <c r="O122" s="64">
        <f t="shared" si="45"/>
        <v>0</v>
      </c>
      <c r="P122" s="64">
        <f t="shared" si="45"/>
        <v>0</v>
      </c>
      <c r="Q122" s="64">
        <f t="shared" si="45"/>
        <v>0</v>
      </c>
      <c r="R122" s="64">
        <f t="shared" si="45"/>
        <v>0</v>
      </c>
      <c r="S122" s="64">
        <f t="shared" si="45"/>
        <v>0</v>
      </c>
      <c r="T122" s="66"/>
      <c r="U122" s="66"/>
      <c r="V122" s="66"/>
      <c r="W122" s="66"/>
      <c r="X122" s="66"/>
      <c r="Y122" s="72">
        <f>Cal!$J120</f>
        <v>6</v>
      </c>
      <c r="Z122" s="72">
        <f>NGL_Data!$D$6</f>
        <v>5</v>
      </c>
      <c r="AA122" s="72">
        <f>Cal!$K120</f>
        <v>6</v>
      </c>
      <c r="AB122" s="72">
        <f>Cal!$L120</f>
        <v>0</v>
      </c>
      <c r="AC122" s="72">
        <f>Cal!$M120</f>
        <v>6</v>
      </c>
      <c r="AD122" s="72">
        <f>NGL_Data!$H$6</f>
        <v>5</v>
      </c>
      <c r="AE122" s="72">
        <f>Cal!$N120</f>
        <v>6</v>
      </c>
      <c r="AF122" s="66"/>
      <c r="AG122" s="66"/>
      <c r="AH122" s="66"/>
      <c r="AI122" s="66"/>
      <c r="AJ122" s="66"/>
      <c r="AK122" s="67">
        <f t="shared" si="28"/>
        <v>0</v>
      </c>
      <c r="AL122" s="67">
        <f t="shared" si="29"/>
        <v>0</v>
      </c>
      <c r="AM122" s="67">
        <f t="shared" si="30"/>
        <v>1.2</v>
      </c>
      <c r="AN122" s="67">
        <f t="shared" si="31"/>
        <v>1.2</v>
      </c>
      <c r="AO122" s="67">
        <f t="shared" si="32"/>
        <v>0</v>
      </c>
      <c r="AP122" s="67">
        <f>Cal!O120</f>
        <v>0</v>
      </c>
      <c r="AQ122" s="67">
        <f t="shared" si="38"/>
        <v>0</v>
      </c>
      <c r="AR122" s="67">
        <f>Cal!P120</f>
        <v>0</v>
      </c>
      <c r="AS122" s="67">
        <f>Cal!Q120</f>
        <v>0</v>
      </c>
      <c r="AT122" s="67">
        <f>Cal!R120</f>
        <v>0</v>
      </c>
      <c r="AU122" s="67">
        <f t="shared" si="39"/>
        <v>0</v>
      </c>
      <c r="AV122" s="67">
        <f>Cal!S120</f>
        <v>0</v>
      </c>
      <c r="AW122" s="67">
        <f t="shared" si="33"/>
        <v>0</v>
      </c>
      <c r="AX122" s="67">
        <f t="shared" si="34"/>
        <v>1.2</v>
      </c>
      <c r="AY122" s="67">
        <f t="shared" si="35"/>
        <v>1.2</v>
      </c>
      <c r="AZ122" s="67">
        <f t="shared" si="36"/>
        <v>0</v>
      </c>
      <c r="BA122" s="67">
        <f t="shared" si="37"/>
        <v>0</v>
      </c>
      <c r="BB122" s="87">
        <f>Cal!H120</f>
        <v>0</v>
      </c>
    </row>
    <row r="123" spans="2:54" x14ac:dyDescent="0.3">
      <c r="B123" s="62" t="str">
        <f>NGL_Data!A121</f>
        <v>2+800</v>
      </c>
      <c r="C123" s="71">
        <f t="shared" si="44"/>
        <v>0</v>
      </c>
      <c r="D123" s="71">
        <f t="shared" si="44"/>
        <v>0</v>
      </c>
      <c r="E123" s="71">
        <f t="shared" si="44"/>
        <v>0</v>
      </c>
      <c r="F123" s="71">
        <f t="shared" si="44"/>
        <v>0</v>
      </c>
      <c r="G123" s="71">
        <f t="shared" si="44"/>
        <v>0</v>
      </c>
      <c r="H123" s="71">
        <f t="shared" si="44"/>
        <v>0</v>
      </c>
      <c r="I123" s="64">
        <f>NGL_Data!J121</f>
        <v>0</v>
      </c>
      <c r="J123" s="64">
        <f>NGL_Data!K121</f>
        <v>0</v>
      </c>
      <c r="K123" s="64">
        <f>NGL_Data!L121</f>
        <v>0</v>
      </c>
      <c r="L123" s="64">
        <f>NGL_Data!M121</f>
        <v>0</v>
      </c>
      <c r="M123" s="64">
        <f>NGL_Data!N121</f>
        <v>0</v>
      </c>
      <c r="N123" s="64">
        <f t="shared" si="45"/>
        <v>0</v>
      </c>
      <c r="O123" s="64">
        <f t="shared" si="45"/>
        <v>0</v>
      </c>
      <c r="P123" s="64">
        <f t="shared" si="45"/>
        <v>0</v>
      </c>
      <c r="Q123" s="64">
        <f t="shared" si="45"/>
        <v>0</v>
      </c>
      <c r="R123" s="64">
        <f t="shared" si="45"/>
        <v>0</v>
      </c>
      <c r="S123" s="64">
        <f t="shared" si="45"/>
        <v>0</v>
      </c>
      <c r="T123" s="66"/>
      <c r="U123" s="66"/>
      <c r="V123" s="66"/>
      <c r="W123" s="66"/>
      <c r="X123" s="66"/>
      <c r="Y123" s="72">
        <f>Cal!$J121</f>
        <v>6</v>
      </c>
      <c r="Z123" s="72">
        <f>NGL_Data!$D$6</f>
        <v>5</v>
      </c>
      <c r="AA123" s="72">
        <f>Cal!$K121</f>
        <v>6</v>
      </c>
      <c r="AB123" s="72">
        <f>Cal!$L121</f>
        <v>0</v>
      </c>
      <c r="AC123" s="72">
        <f>Cal!$M121</f>
        <v>6</v>
      </c>
      <c r="AD123" s="72">
        <f>NGL_Data!$H$6</f>
        <v>5</v>
      </c>
      <c r="AE123" s="72">
        <f>Cal!$N121</f>
        <v>6</v>
      </c>
      <c r="AF123" s="66"/>
      <c r="AG123" s="66"/>
      <c r="AH123" s="66"/>
      <c r="AI123" s="66"/>
      <c r="AJ123" s="66"/>
      <c r="AK123" s="67">
        <f t="shared" si="28"/>
        <v>0</v>
      </c>
      <c r="AL123" s="67">
        <f t="shared" si="29"/>
        <v>0</v>
      </c>
      <c r="AM123" s="67">
        <f t="shared" si="30"/>
        <v>1.2</v>
      </c>
      <c r="AN123" s="67">
        <f t="shared" si="31"/>
        <v>1.2</v>
      </c>
      <c r="AO123" s="67">
        <f t="shared" si="32"/>
        <v>0</v>
      </c>
      <c r="AP123" s="67">
        <f>Cal!O121</f>
        <v>0</v>
      </c>
      <c r="AQ123" s="67">
        <f t="shared" si="38"/>
        <v>0</v>
      </c>
      <c r="AR123" s="67">
        <f>Cal!P121</f>
        <v>0</v>
      </c>
      <c r="AS123" s="67">
        <f>Cal!Q121</f>
        <v>0</v>
      </c>
      <c r="AT123" s="67">
        <f>Cal!R121</f>
        <v>0</v>
      </c>
      <c r="AU123" s="67">
        <f t="shared" si="39"/>
        <v>0</v>
      </c>
      <c r="AV123" s="67">
        <f>Cal!S121</f>
        <v>0</v>
      </c>
      <c r="AW123" s="67">
        <f t="shared" si="33"/>
        <v>0</v>
      </c>
      <c r="AX123" s="67">
        <f t="shared" si="34"/>
        <v>1.2</v>
      </c>
      <c r="AY123" s="67">
        <f t="shared" si="35"/>
        <v>1.2</v>
      </c>
      <c r="AZ123" s="67">
        <f t="shared" si="36"/>
        <v>0</v>
      </c>
      <c r="BA123" s="67">
        <f t="shared" si="37"/>
        <v>0</v>
      </c>
      <c r="BB123" s="87">
        <f>Cal!H121</f>
        <v>0</v>
      </c>
    </row>
    <row r="124" spans="2:54" x14ac:dyDescent="0.3">
      <c r="B124" s="62" t="str">
        <f>NGL_Data!A122</f>
        <v>2+825</v>
      </c>
      <c r="C124" s="71">
        <f t="shared" si="44"/>
        <v>0</v>
      </c>
      <c r="D124" s="71">
        <f t="shared" si="44"/>
        <v>0</v>
      </c>
      <c r="E124" s="71">
        <f t="shared" si="44"/>
        <v>0</v>
      </c>
      <c r="F124" s="71">
        <f t="shared" si="44"/>
        <v>0</v>
      </c>
      <c r="G124" s="71">
        <f t="shared" si="44"/>
        <v>0</v>
      </c>
      <c r="H124" s="71">
        <f t="shared" si="44"/>
        <v>0</v>
      </c>
      <c r="I124" s="64">
        <f>NGL_Data!J122</f>
        <v>0</v>
      </c>
      <c r="J124" s="64">
        <f>NGL_Data!K122</f>
        <v>0</v>
      </c>
      <c r="K124" s="64">
        <f>NGL_Data!L122</f>
        <v>0</v>
      </c>
      <c r="L124" s="64">
        <f>NGL_Data!M122</f>
        <v>0</v>
      </c>
      <c r="M124" s="64">
        <f>NGL_Data!N122</f>
        <v>0</v>
      </c>
      <c r="N124" s="64">
        <f t="shared" si="45"/>
        <v>0</v>
      </c>
      <c r="O124" s="64">
        <f t="shared" si="45"/>
        <v>0</v>
      </c>
      <c r="P124" s="64">
        <f t="shared" si="45"/>
        <v>0</v>
      </c>
      <c r="Q124" s="64">
        <f t="shared" si="45"/>
        <v>0</v>
      </c>
      <c r="R124" s="64">
        <f t="shared" si="45"/>
        <v>0</v>
      </c>
      <c r="S124" s="64">
        <f t="shared" si="45"/>
        <v>0</v>
      </c>
      <c r="T124" s="66"/>
      <c r="U124" s="66"/>
      <c r="V124" s="66"/>
      <c r="W124" s="66"/>
      <c r="X124" s="66"/>
      <c r="Y124" s="72">
        <f>Cal!$J122</f>
        <v>6</v>
      </c>
      <c r="Z124" s="72">
        <f>NGL_Data!$D$6</f>
        <v>5</v>
      </c>
      <c r="AA124" s="72">
        <f>Cal!$K122</f>
        <v>6</v>
      </c>
      <c r="AB124" s="72">
        <f>Cal!$L122</f>
        <v>0</v>
      </c>
      <c r="AC124" s="72">
        <f>Cal!$M122</f>
        <v>6</v>
      </c>
      <c r="AD124" s="72">
        <f>NGL_Data!$H$6</f>
        <v>5</v>
      </c>
      <c r="AE124" s="72">
        <f>Cal!$N122</f>
        <v>6</v>
      </c>
      <c r="AF124" s="66"/>
      <c r="AG124" s="66"/>
      <c r="AH124" s="66"/>
      <c r="AI124" s="66"/>
      <c r="AJ124" s="66"/>
      <c r="AK124" s="67">
        <f t="shared" si="28"/>
        <v>0</v>
      </c>
      <c r="AL124" s="67">
        <f t="shared" si="29"/>
        <v>0</v>
      </c>
      <c r="AM124" s="67">
        <f t="shared" si="30"/>
        <v>1.2</v>
      </c>
      <c r="AN124" s="67">
        <f t="shared" si="31"/>
        <v>1.2</v>
      </c>
      <c r="AO124" s="67">
        <f t="shared" si="32"/>
        <v>0</v>
      </c>
      <c r="AP124" s="67">
        <f>Cal!O122</f>
        <v>0</v>
      </c>
      <c r="AQ124" s="67">
        <f t="shared" si="38"/>
        <v>0</v>
      </c>
      <c r="AR124" s="67">
        <f>Cal!P122</f>
        <v>0</v>
      </c>
      <c r="AS124" s="67">
        <f>Cal!Q122</f>
        <v>0</v>
      </c>
      <c r="AT124" s="67">
        <f>Cal!R122</f>
        <v>0</v>
      </c>
      <c r="AU124" s="67">
        <f t="shared" si="39"/>
        <v>0</v>
      </c>
      <c r="AV124" s="67">
        <f>Cal!S122</f>
        <v>0</v>
      </c>
      <c r="AW124" s="67">
        <f t="shared" si="33"/>
        <v>0</v>
      </c>
      <c r="AX124" s="67">
        <f t="shared" si="34"/>
        <v>1.2</v>
      </c>
      <c r="AY124" s="67">
        <f t="shared" si="35"/>
        <v>1.2</v>
      </c>
      <c r="AZ124" s="67">
        <f t="shared" si="36"/>
        <v>0</v>
      </c>
      <c r="BA124" s="67">
        <f t="shared" si="37"/>
        <v>0</v>
      </c>
      <c r="BB124" s="87">
        <f>Cal!H122</f>
        <v>0</v>
      </c>
    </row>
    <row r="125" spans="2:54" x14ac:dyDescent="0.3">
      <c r="B125" s="62" t="str">
        <f>NGL_Data!A123</f>
        <v>2+850</v>
      </c>
      <c r="C125" s="71">
        <f t="shared" si="44"/>
        <v>0</v>
      </c>
      <c r="D125" s="71">
        <f t="shared" si="44"/>
        <v>0</v>
      </c>
      <c r="E125" s="71">
        <f t="shared" si="44"/>
        <v>0</v>
      </c>
      <c r="F125" s="71">
        <f t="shared" si="44"/>
        <v>0</v>
      </c>
      <c r="G125" s="71">
        <f t="shared" si="44"/>
        <v>0</v>
      </c>
      <c r="H125" s="71">
        <f t="shared" si="44"/>
        <v>0</v>
      </c>
      <c r="I125" s="64">
        <f>NGL_Data!J123</f>
        <v>0</v>
      </c>
      <c r="J125" s="64">
        <f>NGL_Data!K123</f>
        <v>0</v>
      </c>
      <c r="K125" s="64">
        <f>NGL_Data!L123</f>
        <v>0</v>
      </c>
      <c r="L125" s="64">
        <f>NGL_Data!M123</f>
        <v>0</v>
      </c>
      <c r="M125" s="64">
        <f>NGL_Data!N123</f>
        <v>0</v>
      </c>
      <c r="N125" s="64">
        <f t="shared" si="45"/>
        <v>0</v>
      </c>
      <c r="O125" s="64">
        <f t="shared" si="45"/>
        <v>0</v>
      </c>
      <c r="P125" s="64">
        <f t="shared" si="45"/>
        <v>0</v>
      </c>
      <c r="Q125" s="64">
        <f t="shared" si="45"/>
        <v>0</v>
      </c>
      <c r="R125" s="64">
        <f t="shared" si="45"/>
        <v>0</v>
      </c>
      <c r="S125" s="64">
        <f t="shared" si="45"/>
        <v>0</v>
      </c>
      <c r="T125" s="66"/>
      <c r="U125" s="66"/>
      <c r="V125" s="66"/>
      <c r="W125" s="66"/>
      <c r="X125" s="66"/>
      <c r="Y125" s="72">
        <f>Cal!$J123</f>
        <v>6</v>
      </c>
      <c r="Z125" s="72">
        <f>NGL_Data!$D$6</f>
        <v>5</v>
      </c>
      <c r="AA125" s="72">
        <f>Cal!$K123</f>
        <v>6</v>
      </c>
      <c r="AB125" s="72">
        <f>Cal!$L123</f>
        <v>0</v>
      </c>
      <c r="AC125" s="72">
        <f>Cal!$M123</f>
        <v>6</v>
      </c>
      <c r="AD125" s="72">
        <f>NGL_Data!$H$6</f>
        <v>5</v>
      </c>
      <c r="AE125" s="72">
        <f>Cal!$N123</f>
        <v>6</v>
      </c>
      <c r="AF125" s="66"/>
      <c r="AG125" s="66"/>
      <c r="AH125" s="66"/>
      <c r="AI125" s="66"/>
      <c r="AJ125" s="66"/>
      <c r="AK125" s="67">
        <f t="shared" si="28"/>
        <v>0</v>
      </c>
      <c r="AL125" s="67">
        <f t="shared" si="29"/>
        <v>0</v>
      </c>
      <c r="AM125" s="67">
        <f t="shared" si="30"/>
        <v>1.2</v>
      </c>
      <c r="AN125" s="67">
        <f t="shared" si="31"/>
        <v>1.2</v>
      </c>
      <c r="AO125" s="67">
        <f t="shared" si="32"/>
        <v>0</v>
      </c>
      <c r="AP125" s="67">
        <f>Cal!O123</f>
        <v>0</v>
      </c>
      <c r="AQ125" s="67">
        <f t="shared" si="38"/>
        <v>0</v>
      </c>
      <c r="AR125" s="67">
        <f>Cal!P123</f>
        <v>0</v>
      </c>
      <c r="AS125" s="67">
        <f>Cal!Q123</f>
        <v>0</v>
      </c>
      <c r="AT125" s="67">
        <f>Cal!R123</f>
        <v>0</v>
      </c>
      <c r="AU125" s="67">
        <f t="shared" si="39"/>
        <v>0</v>
      </c>
      <c r="AV125" s="67">
        <f>Cal!S123</f>
        <v>0</v>
      </c>
      <c r="AW125" s="67">
        <f t="shared" si="33"/>
        <v>0</v>
      </c>
      <c r="AX125" s="67">
        <f t="shared" si="34"/>
        <v>1.2</v>
      </c>
      <c r="AY125" s="67">
        <f t="shared" si="35"/>
        <v>1.2</v>
      </c>
      <c r="AZ125" s="67">
        <f t="shared" si="36"/>
        <v>0</v>
      </c>
      <c r="BA125" s="67">
        <f t="shared" si="37"/>
        <v>0</v>
      </c>
      <c r="BB125" s="87">
        <f>Cal!H123</f>
        <v>0</v>
      </c>
    </row>
    <row r="126" spans="2:54" x14ac:dyDescent="0.3">
      <c r="B126" s="62" t="str">
        <f>NGL_Data!A124</f>
        <v>2+875</v>
      </c>
      <c r="C126" s="71">
        <f t="shared" si="44"/>
        <v>0</v>
      </c>
      <c r="D126" s="71">
        <f t="shared" si="44"/>
        <v>0</v>
      </c>
      <c r="E126" s="71">
        <f t="shared" si="44"/>
        <v>0</v>
      </c>
      <c r="F126" s="71">
        <f t="shared" si="44"/>
        <v>0</v>
      </c>
      <c r="G126" s="71">
        <f t="shared" si="44"/>
        <v>0</v>
      </c>
      <c r="H126" s="71">
        <f t="shared" si="44"/>
        <v>0</v>
      </c>
      <c r="I126" s="64">
        <f>NGL_Data!J124</f>
        <v>0</v>
      </c>
      <c r="J126" s="64">
        <f>NGL_Data!K124</f>
        <v>0</v>
      </c>
      <c r="K126" s="64">
        <f>NGL_Data!L124</f>
        <v>0</v>
      </c>
      <c r="L126" s="64">
        <f>NGL_Data!M124</f>
        <v>0</v>
      </c>
      <c r="M126" s="64">
        <f>NGL_Data!N124</f>
        <v>0</v>
      </c>
      <c r="N126" s="64">
        <f t="shared" si="45"/>
        <v>0</v>
      </c>
      <c r="O126" s="64">
        <f t="shared" si="45"/>
        <v>0</v>
      </c>
      <c r="P126" s="64">
        <f t="shared" si="45"/>
        <v>0</v>
      </c>
      <c r="Q126" s="64">
        <f t="shared" si="45"/>
        <v>0</v>
      </c>
      <c r="R126" s="64">
        <f t="shared" si="45"/>
        <v>0</v>
      </c>
      <c r="S126" s="64">
        <f t="shared" si="45"/>
        <v>0</v>
      </c>
      <c r="T126" s="66"/>
      <c r="U126" s="66"/>
      <c r="V126" s="66"/>
      <c r="W126" s="66"/>
      <c r="X126" s="66"/>
      <c r="Y126" s="72">
        <f>Cal!$J124</f>
        <v>6</v>
      </c>
      <c r="Z126" s="72">
        <f>NGL_Data!$D$6</f>
        <v>5</v>
      </c>
      <c r="AA126" s="72">
        <f>Cal!$K124</f>
        <v>6</v>
      </c>
      <c r="AB126" s="72">
        <f>Cal!$L124</f>
        <v>0</v>
      </c>
      <c r="AC126" s="72">
        <f>Cal!$M124</f>
        <v>6</v>
      </c>
      <c r="AD126" s="72">
        <f>NGL_Data!$H$6</f>
        <v>5</v>
      </c>
      <c r="AE126" s="72">
        <f>Cal!$N124</f>
        <v>6</v>
      </c>
      <c r="AF126" s="66"/>
      <c r="AG126" s="66"/>
      <c r="AH126" s="66"/>
      <c r="AI126" s="66"/>
      <c r="AJ126" s="66"/>
      <c r="AK126" s="67">
        <f t="shared" si="28"/>
        <v>0</v>
      </c>
      <c r="AL126" s="67">
        <f t="shared" si="29"/>
        <v>0</v>
      </c>
      <c r="AM126" s="67">
        <f t="shared" si="30"/>
        <v>1.2</v>
      </c>
      <c r="AN126" s="67">
        <f t="shared" si="31"/>
        <v>1.2</v>
      </c>
      <c r="AO126" s="67">
        <f t="shared" si="32"/>
        <v>0</v>
      </c>
      <c r="AP126" s="67">
        <f>Cal!O124</f>
        <v>0</v>
      </c>
      <c r="AQ126" s="67">
        <f t="shared" si="38"/>
        <v>0</v>
      </c>
      <c r="AR126" s="67">
        <f>Cal!P124</f>
        <v>0</v>
      </c>
      <c r="AS126" s="67">
        <f>Cal!Q124</f>
        <v>0</v>
      </c>
      <c r="AT126" s="67">
        <f>Cal!R124</f>
        <v>0</v>
      </c>
      <c r="AU126" s="67">
        <f t="shared" si="39"/>
        <v>0</v>
      </c>
      <c r="AV126" s="67">
        <f>Cal!S124</f>
        <v>0</v>
      </c>
      <c r="AW126" s="67">
        <f t="shared" si="33"/>
        <v>0</v>
      </c>
      <c r="AX126" s="67">
        <f t="shared" si="34"/>
        <v>1.2</v>
      </c>
      <c r="AY126" s="67">
        <f t="shared" si="35"/>
        <v>1.2</v>
      </c>
      <c r="AZ126" s="67">
        <f t="shared" si="36"/>
        <v>0</v>
      </c>
      <c r="BA126" s="67">
        <f t="shared" si="37"/>
        <v>0</v>
      </c>
      <c r="BB126" s="87">
        <f>Cal!H124</f>
        <v>0</v>
      </c>
    </row>
    <row r="127" spans="2:54" x14ac:dyDescent="0.3">
      <c r="B127" s="62" t="str">
        <f>NGL_Data!A125</f>
        <v>2+900</v>
      </c>
      <c r="C127" s="71">
        <f t="shared" si="44"/>
        <v>0</v>
      </c>
      <c r="D127" s="71">
        <f t="shared" si="44"/>
        <v>0</v>
      </c>
      <c r="E127" s="71">
        <f t="shared" si="44"/>
        <v>0</v>
      </c>
      <c r="F127" s="71">
        <f t="shared" si="44"/>
        <v>0</v>
      </c>
      <c r="G127" s="71">
        <f t="shared" si="44"/>
        <v>0</v>
      </c>
      <c r="H127" s="71">
        <f t="shared" si="44"/>
        <v>0</v>
      </c>
      <c r="I127" s="64">
        <f>NGL_Data!J125</f>
        <v>0</v>
      </c>
      <c r="J127" s="64">
        <f>NGL_Data!K125</f>
        <v>0</v>
      </c>
      <c r="K127" s="64">
        <f>NGL_Data!L125</f>
        <v>0</v>
      </c>
      <c r="L127" s="64">
        <f>NGL_Data!M125</f>
        <v>0</v>
      </c>
      <c r="M127" s="64">
        <f>NGL_Data!N125</f>
        <v>0</v>
      </c>
      <c r="N127" s="64">
        <f t="shared" si="45"/>
        <v>0</v>
      </c>
      <c r="O127" s="64">
        <f t="shared" si="45"/>
        <v>0</v>
      </c>
      <c r="P127" s="64">
        <f t="shared" si="45"/>
        <v>0</v>
      </c>
      <c r="Q127" s="64">
        <f t="shared" si="45"/>
        <v>0</v>
      </c>
      <c r="R127" s="64">
        <f t="shared" si="45"/>
        <v>0</v>
      </c>
      <c r="S127" s="64">
        <f t="shared" si="45"/>
        <v>0</v>
      </c>
      <c r="T127" s="66"/>
      <c r="U127" s="66"/>
      <c r="V127" s="66"/>
      <c r="W127" s="66"/>
      <c r="X127" s="66"/>
      <c r="Y127" s="72">
        <f>Cal!$J125</f>
        <v>6</v>
      </c>
      <c r="Z127" s="72">
        <f>NGL_Data!$D$6</f>
        <v>5</v>
      </c>
      <c r="AA127" s="72">
        <f>Cal!$K125</f>
        <v>6</v>
      </c>
      <c r="AB127" s="72">
        <f>Cal!$L125</f>
        <v>0</v>
      </c>
      <c r="AC127" s="72">
        <f>Cal!$M125</f>
        <v>6</v>
      </c>
      <c r="AD127" s="72">
        <f>NGL_Data!$H$6</f>
        <v>5</v>
      </c>
      <c r="AE127" s="72">
        <f>Cal!$N125</f>
        <v>6</v>
      </c>
      <c r="AF127" s="66"/>
      <c r="AG127" s="66"/>
      <c r="AH127" s="66"/>
      <c r="AI127" s="66"/>
      <c r="AJ127" s="66"/>
      <c r="AK127" s="67">
        <f t="shared" si="28"/>
        <v>0</v>
      </c>
      <c r="AL127" s="67">
        <f t="shared" si="29"/>
        <v>0</v>
      </c>
      <c r="AM127" s="67">
        <f t="shared" si="30"/>
        <v>1.2</v>
      </c>
      <c r="AN127" s="67">
        <f t="shared" si="31"/>
        <v>1.2</v>
      </c>
      <c r="AO127" s="67">
        <f t="shared" si="32"/>
        <v>0</v>
      </c>
      <c r="AP127" s="67">
        <f>Cal!O125</f>
        <v>0</v>
      </c>
      <c r="AQ127" s="67">
        <f t="shared" si="38"/>
        <v>0</v>
      </c>
      <c r="AR127" s="67">
        <f>Cal!P125</f>
        <v>0</v>
      </c>
      <c r="AS127" s="67">
        <f>Cal!Q125</f>
        <v>0</v>
      </c>
      <c r="AT127" s="67">
        <f>Cal!R125</f>
        <v>0</v>
      </c>
      <c r="AU127" s="67">
        <f t="shared" si="39"/>
        <v>0</v>
      </c>
      <c r="AV127" s="67">
        <f>Cal!S125</f>
        <v>0</v>
      </c>
      <c r="AW127" s="67">
        <f t="shared" si="33"/>
        <v>0</v>
      </c>
      <c r="AX127" s="67">
        <f t="shared" si="34"/>
        <v>1.2</v>
      </c>
      <c r="AY127" s="67">
        <f t="shared" si="35"/>
        <v>1.2</v>
      </c>
      <c r="AZ127" s="67">
        <f t="shared" si="36"/>
        <v>0</v>
      </c>
      <c r="BA127" s="67">
        <f t="shared" si="37"/>
        <v>0</v>
      </c>
      <c r="BB127" s="87">
        <f>Cal!H125</f>
        <v>0</v>
      </c>
    </row>
    <row r="128" spans="2:54" x14ac:dyDescent="0.3">
      <c r="B128" s="62" t="str">
        <f>NGL_Data!A126</f>
        <v>2+925</v>
      </c>
      <c r="C128" s="71">
        <f t="shared" si="44"/>
        <v>0</v>
      </c>
      <c r="D128" s="71">
        <f t="shared" si="44"/>
        <v>0</v>
      </c>
      <c r="E128" s="71">
        <f t="shared" si="44"/>
        <v>0</v>
      </c>
      <c r="F128" s="71">
        <f t="shared" si="44"/>
        <v>0</v>
      </c>
      <c r="G128" s="71">
        <f t="shared" si="44"/>
        <v>0</v>
      </c>
      <c r="H128" s="71">
        <f t="shared" si="44"/>
        <v>0</v>
      </c>
      <c r="I128" s="64">
        <f>NGL_Data!J126</f>
        <v>0</v>
      </c>
      <c r="J128" s="64">
        <f>NGL_Data!K126</f>
        <v>0</v>
      </c>
      <c r="K128" s="64">
        <f>NGL_Data!L126</f>
        <v>0</v>
      </c>
      <c r="L128" s="64">
        <f>NGL_Data!M126</f>
        <v>0</v>
      </c>
      <c r="M128" s="64">
        <f>NGL_Data!N126</f>
        <v>0</v>
      </c>
      <c r="N128" s="64">
        <f t="shared" si="45"/>
        <v>0</v>
      </c>
      <c r="O128" s="64">
        <f t="shared" si="45"/>
        <v>0</v>
      </c>
      <c r="P128" s="64">
        <f t="shared" si="45"/>
        <v>0</v>
      </c>
      <c r="Q128" s="64">
        <f t="shared" si="45"/>
        <v>0</v>
      </c>
      <c r="R128" s="64">
        <f t="shared" si="45"/>
        <v>0</v>
      </c>
      <c r="S128" s="64">
        <f t="shared" si="45"/>
        <v>0</v>
      </c>
      <c r="T128" s="66"/>
      <c r="U128" s="66"/>
      <c r="V128" s="66"/>
      <c r="W128" s="66"/>
      <c r="X128" s="66"/>
      <c r="Y128" s="72">
        <f>Cal!$J126</f>
        <v>6</v>
      </c>
      <c r="Z128" s="72">
        <f>NGL_Data!$D$6</f>
        <v>5</v>
      </c>
      <c r="AA128" s="72">
        <f>Cal!$K126</f>
        <v>6</v>
      </c>
      <c r="AB128" s="72">
        <f>Cal!$L126</f>
        <v>0</v>
      </c>
      <c r="AC128" s="72">
        <f>Cal!$M126</f>
        <v>6</v>
      </c>
      <c r="AD128" s="72">
        <f>NGL_Data!$H$6</f>
        <v>5</v>
      </c>
      <c r="AE128" s="72">
        <f>Cal!$N126</f>
        <v>6</v>
      </c>
      <c r="AF128" s="66"/>
      <c r="AG128" s="66"/>
      <c r="AH128" s="66"/>
      <c r="AI128" s="66"/>
      <c r="AJ128" s="66"/>
      <c r="AK128" s="67">
        <f t="shared" si="28"/>
        <v>0</v>
      </c>
      <c r="AL128" s="67">
        <f t="shared" si="29"/>
        <v>0</v>
      </c>
      <c r="AM128" s="67">
        <f t="shared" si="30"/>
        <v>1.2</v>
      </c>
      <c r="AN128" s="67">
        <f t="shared" si="31"/>
        <v>1.2</v>
      </c>
      <c r="AO128" s="67">
        <f t="shared" si="32"/>
        <v>0</v>
      </c>
      <c r="AP128" s="67">
        <f>Cal!O126</f>
        <v>0</v>
      </c>
      <c r="AQ128" s="67">
        <f t="shared" si="38"/>
        <v>0</v>
      </c>
      <c r="AR128" s="67">
        <f>Cal!P126</f>
        <v>0</v>
      </c>
      <c r="AS128" s="67">
        <f>Cal!Q126</f>
        <v>0</v>
      </c>
      <c r="AT128" s="67">
        <f>Cal!R126</f>
        <v>0</v>
      </c>
      <c r="AU128" s="67">
        <f t="shared" si="39"/>
        <v>0</v>
      </c>
      <c r="AV128" s="67">
        <f>Cal!S126</f>
        <v>0</v>
      </c>
      <c r="AW128" s="67">
        <f t="shared" si="33"/>
        <v>0</v>
      </c>
      <c r="AX128" s="67">
        <f t="shared" si="34"/>
        <v>1.2</v>
      </c>
      <c r="AY128" s="67">
        <f t="shared" si="35"/>
        <v>1.2</v>
      </c>
      <c r="AZ128" s="67">
        <f t="shared" si="36"/>
        <v>0</v>
      </c>
      <c r="BA128" s="67">
        <f t="shared" si="37"/>
        <v>0</v>
      </c>
      <c r="BB128" s="87">
        <f>Cal!H126</f>
        <v>0</v>
      </c>
    </row>
    <row r="129" spans="2:54" x14ac:dyDescent="0.3">
      <c r="B129" s="62" t="str">
        <f>NGL_Data!A127</f>
        <v>2+950</v>
      </c>
      <c r="C129" s="71">
        <f t="shared" si="44"/>
        <v>0</v>
      </c>
      <c r="D129" s="71">
        <f t="shared" si="44"/>
        <v>0</v>
      </c>
      <c r="E129" s="71">
        <f t="shared" si="44"/>
        <v>0</v>
      </c>
      <c r="F129" s="71">
        <f t="shared" si="44"/>
        <v>0</v>
      </c>
      <c r="G129" s="71">
        <f t="shared" si="44"/>
        <v>0</v>
      </c>
      <c r="H129" s="71">
        <f t="shared" si="44"/>
        <v>0</v>
      </c>
      <c r="I129" s="64">
        <f>NGL_Data!J127</f>
        <v>0</v>
      </c>
      <c r="J129" s="64">
        <f>NGL_Data!K127</f>
        <v>0</v>
      </c>
      <c r="K129" s="64">
        <f>NGL_Data!L127</f>
        <v>0</v>
      </c>
      <c r="L129" s="64">
        <f>NGL_Data!M127</f>
        <v>0</v>
      </c>
      <c r="M129" s="64">
        <f>NGL_Data!N127</f>
        <v>0</v>
      </c>
      <c r="N129" s="64">
        <f t="shared" si="45"/>
        <v>0</v>
      </c>
      <c r="O129" s="64">
        <f t="shared" si="45"/>
        <v>0</v>
      </c>
      <c r="P129" s="64">
        <f t="shared" si="45"/>
        <v>0</v>
      </c>
      <c r="Q129" s="64">
        <f t="shared" si="45"/>
        <v>0</v>
      </c>
      <c r="R129" s="64">
        <f t="shared" si="45"/>
        <v>0</v>
      </c>
      <c r="S129" s="64">
        <f t="shared" si="45"/>
        <v>0</v>
      </c>
      <c r="T129" s="66"/>
      <c r="U129" s="66"/>
      <c r="V129" s="66"/>
      <c r="W129" s="66"/>
      <c r="X129" s="66"/>
      <c r="Y129" s="72">
        <f>Cal!$J127</f>
        <v>6</v>
      </c>
      <c r="Z129" s="72">
        <f>NGL_Data!$D$6</f>
        <v>5</v>
      </c>
      <c r="AA129" s="72">
        <f>Cal!$K127</f>
        <v>6</v>
      </c>
      <c r="AB129" s="72">
        <f>Cal!$L127</f>
        <v>0</v>
      </c>
      <c r="AC129" s="72">
        <f>Cal!$M127</f>
        <v>6</v>
      </c>
      <c r="AD129" s="72">
        <f>NGL_Data!$H$6</f>
        <v>5</v>
      </c>
      <c r="AE129" s="72">
        <f>Cal!$N127</f>
        <v>6</v>
      </c>
      <c r="AF129" s="66"/>
      <c r="AG129" s="66"/>
      <c r="AH129" s="66"/>
      <c r="AI129" s="66"/>
      <c r="AJ129" s="66"/>
      <c r="AK129" s="67">
        <f t="shared" si="28"/>
        <v>0</v>
      </c>
      <c r="AL129" s="67">
        <f t="shared" si="29"/>
        <v>0</v>
      </c>
      <c r="AM129" s="67">
        <f t="shared" si="30"/>
        <v>1.2</v>
      </c>
      <c r="AN129" s="67">
        <f t="shared" si="31"/>
        <v>1.2</v>
      </c>
      <c r="AO129" s="67">
        <f t="shared" si="32"/>
        <v>0</v>
      </c>
      <c r="AP129" s="67">
        <f>Cal!O127</f>
        <v>0</v>
      </c>
      <c r="AQ129" s="67">
        <f t="shared" si="38"/>
        <v>0</v>
      </c>
      <c r="AR129" s="67">
        <f>Cal!P127</f>
        <v>0</v>
      </c>
      <c r="AS129" s="67">
        <f>Cal!Q127</f>
        <v>0</v>
      </c>
      <c r="AT129" s="67">
        <f>Cal!R127</f>
        <v>0</v>
      </c>
      <c r="AU129" s="67">
        <f t="shared" si="39"/>
        <v>0</v>
      </c>
      <c r="AV129" s="67">
        <f>Cal!S127</f>
        <v>0</v>
      </c>
      <c r="AW129" s="67">
        <f t="shared" si="33"/>
        <v>0</v>
      </c>
      <c r="AX129" s="67">
        <f t="shared" si="34"/>
        <v>1.2</v>
      </c>
      <c r="AY129" s="67">
        <f t="shared" si="35"/>
        <v>1.2</v>
      </c>
      <c r="AZ129" s="67">
        <f t="shared" si="36"/>
        <v>0</v>
      </c>
      <c r="BA129" s="67">
        <f t="shared" si="37"/>
        <v>0</v>
      </c>
      <c r="BB129" s="87">
        <f>Cal!H127</f>
        <v>0</v>
      </c>
    </row>
    <row r="130" spans="2:54" x14ac:dyDescent="0.3">
      <c r="B130" s="62" t="str">
        <f>NGL_Data!A128</f>
        <v>2+975</v>
      </c>
      <c r="C130" s="71">
        <f t="shared" si="44"/>
        <v>0</v>
      </c>
      <c r="D130" s="71">
        <f t="shared" si="44"/>
        <v>0</v>
      </c>
      <c r="E130" s="71">
        <f t="shared" si="44"/>
        <v>0</v>
      </c>
      <c r="F130" s="71">
        <f t="shared" si="44"/>
        <v>0</v>
      </c>
      <c r="G130" s="71">
        <f t="shared" si="44"/>
        <v>0</v>
      </c>
      <c r="H130" s="71">
        <f t="shared" si="44"/>
        <v>0</v>
      </c>
      <c r="I130" s="64">
        <f>NGL_Data!J128</f>
        <v>0</v>
      </c>
      <c r="J130" s="64">
        <f>NGL_Data!K128</f>
        <v>0</v>
      </c>
      <c r="K130" s="64">
        <f>NGL_Data!L128</f>
        <v>0</v>
      </c>
      <c r="L130" s="64">
        <f>NGL_Data!M128</f>
        <v>0</v>
      </c>
      <c r="M130" s="64">
        <f>NGL_Data!N128</f>
        <v>0</v>
      </c>
      <c r="N130" s="64">
        <f t="shared" si="45"/>
        <v>0</v>
      </c>
      <c r="O130" s="64">
        <f t="shared" si="45"/>
        <v>0</v>
      </c>
      <c r="P130" s="64">
        <f t="shared" si="45"/>
        <v>0</v>
      </c>
      <c r="Q130" s="64">
        <f t="shared" si="45"/>
        <v>0</v>
      </c>
      <c r="R130" s="64">
        <f t="shared" si="45"/>
        <v>0</v>
      </c>
      <c r="S130" s="64">
        <f t="shared" si="45"/>
        <v>0</v>
      </c>
      <c r="T130" s="66"/>
      <c r="U130" s="66"/>
      <c r="V130" s="66"/>
      <c r="W130" s="66"/>
      <c r="X130" s="66"/>
      <c r="Y130" s="72">
        <f>Cal!$J128</f>
        <v>6</v>
      </c>
      <c r="Z130" s="72">
        <f>NGL_Data!$D$6</f>
        <v>5</v>
      </c>
      <c r="AA130" s="72">
        <f>Cal!$K128</f>
        <v>6</v>
      </c>
      <c r="AB130" s="72">
        <f>Cal!$L128</f>
        <v>0</v>
      </c>
      <c r="AC130" s="72">
        <f>Cal!$M128</f>
        <v>6</v>
      </c>
      <c r="AD130" s="72">
        <f>NGL_Data!$H$6</f>
        <v>5</v>
      </c>
      <c r="AE130" s="72">
        <f>Cal!$N128</f>
        <v>6</v>
      </c>
      <c r="AF130" s="66"/>
      <c r="AG130" s="66"/>
      <c r="AH130" s="66"/>
      <c r="AI130" s="66"/>
      <c r="AJ130" s="66"/>
      <c r="AK130" s="67">
        <f t="shared" si="28"/>
        <v>0</v>
      </c>
      <c r="AL130" s="67">
        <f t="shared" si="29"/>
        <v>0</v>
      </c>
      <c r="AM130" s="67">
        <f t="shared" si="30"/>
        <v>1.2</v>
      </c>
      <c r="AN130" s="67">
        <f t="shared" si="31"/>
        <v>1.2</v>
      </c>
      <c r="AO130" s="67">
        <f t="shared" si="32"/>
        <v>0</v>
      </c>
      <c r="AP130" s="67">
        <f>Cal!O128</f>
        <v>0</v>
      </c>
      <c r="AQ130" s="67">
        <f t="shared" si="38"/>
        <v>0</v>
      </c>
      <c r="AR130" s="67">
        <f>Cal!P128</f>
        <v>0</v>
      </c>
      <c r="AS130" s="67">
        <f>Cal!Q128</f>
        <v>0</v>
      </c>
      <c r="AT130" s="67">
        <f>Cal!R128</f>
        <v>0</v>
      </c>
      <c r="AU130" s="67">
        <f t="shared" si="39"/>
        <v>0</v>
      </c>
      <c r="AV130" s="67">
        <f>Cal!S128</f>
        <v>0</v>
      </c>
      <c r="AW130" s="67">
        <f t="shared" si="33"/>
        <v>0</v>
      </c>
      <c r="AX130" s="67">
        <f t="shared" si="34"/>
        <v>1.2</v>
      </c>
      <c r="AY130" s="67">
        <f t="shared" si="35"/>
        <v>1.2</v>
      </c>
      <c r="AZ130" s="67">
        <f t="shared" si="36"/>
        <v>0</v>
      </c>
      <c r="BA130" s="67">
        <f t="shared" si="37"/>
        <v>0</v>
      </c>
      <c r="BB130" s="87">
        <f>Cal!H128</f>
        <v>0</v>
      </c>
    </row>
    <row r="131" spans="2:54" x14ac:dyDescent="0.3">
      <c r="B131" s="62" t="str">
        <f>NGL_Data!A129</f>
        <v>3+000</v>
      </c>
      <c r="C131" s="71">
        <f t="shared" si="44"/>
        <v>0</v>
      </c>
      <c r="D131" s="71">
        <f t="shared" si="44"/>
        <v>0</v>
      </c>
      <c r="E131" s="71">
        <f t="shared" si="44"/>
        <v>0</v>
      </c>
      <c r="F131" s="71">
        <f t="shared" si="44"/>
        <v>0</v>
      </c>
      <c r="G131" s="71">
        <f t="shared" si="44"/>
        <v>0</v>
      </c>
      <c r="H131" s="71">
        <f t="shared" si="44"/>
        <v>0</v>
      </c>
      <c r="I131" s="64">
        <f>NGL_Data!J129</f>
        <v>0</v>
      </c>
      <c r="J131" s="64">
        <f>NGL_Data!K129</f>
        <v>0</v>
      </c>
      <c r="K131" s="64">
        <f>NGL_Data!L129</f>
        <v>0</v>
      </c>
      <c r="L131" s="64">
        <f>NGL_Data!M129</f>
        <v>0</v>
      </c>
      <c r="M131" s="64">
        <f>NGL_Data!N129</f>
        <v>0</v>
      </c>
      <c r="N131" s="64">
        <f t="shared" si="45"/>
        <v>0</v>
      </c>
      <c r="O131" s="64">
        <f t="shared" si="45"/>
        <v>0</v>
      </c>
      <c r="P131" s="64">
        <f t="shared" si="45"/>
        <v>0</v>
      </c>
      <c r="Q131" s="64">
        <f t="shared" si="45"/>
        <v>0</v>
      </c>
      <c r="R131" s="64">
        <f t="shared" si="45"/>
        <v>0</v>
      </c>
      <c r="S131" s="64">
        <f t="shared" si="45"/>
        <v>0</v>
      </c>
      <c r="T131" s="66"/>
      <c r="U131" s="66"/>
      <c r="V131" s="66"/>
      <c r="W131" s="66"/>
      <c r="X131" s="66"/>
      <c r="Y131" s="72">
        <f>Cal!$J129</f>
        <v>6</v>
      </c>
      <c r="Z131" s="72">
        <f>NGL_Data!$D$6</f>
        <v>5</v>
      </c>
      <c r="AA131" s="72">
        <f>Cal!$K129</f>
        <v>6</v>
      </c>
      <c r="AB131" s="72">
        <f>Cal!$L129</f>
        <v>0</v>
      </c>
      <c r="AC131" s="72">
        <f>Cal!$M129</f>
        <v>6</v>
      </c>
      <c r="AD131" s="72">
        <f>NGL_Data!$H$6</f>
        <v>5</v>
      </c>
      <c r="AE131" s="72">
        <f>Cal!$N129</f>
        <v>6</v>
      </c>
      <c r="AF131" s="66"/>
      <c r="AG131" s="66"/>
      <c r="AH131" s="66"/>
      <c r="AI131" s="66"/>
      <c r="AJ131" s="66"/>
      <c r="AK131" s="67">
        <f t="shared" si="28"/>
        <v>0</v>
      </c>
      <c r="AL131" s="67">
        <f t="shared" si="29"/>
        <v>0</v>
      </c>
      <c r="AM131" s="67">
        <f t="shared" si="30"/>
        <v>1.2</v>
      </c>
      <c r="AN131" s="67">
        <f t="shared" si="31"/>
        <v>1.2</v>
      </c>
      <c r="AO131" s="67">
        <f t="shared" si="32"/>
        <v>0</v>
      </c>
      <c r="AP131" s="67">
        <f>Cal!O129</f>
        <v>0</v>
      </c>
      <c r="AQ131" s="67">
        <f t="shared" si="38"/>
        <v>0</v>
      </c>
      <c r="AR131" s="67">
        <f>Cal!P129</f>
        <v>0</v>
      </c>
      <c r="AS131" s="67">
        <f>Cal!Q129</f>
        <v>0</v>
      </c>
      <c r="AT131" s="67">
        <f>Cal!R129</f>
        <v>0</v>
      </c>
      <c r="AU131" s="67">
        <f t="shared" si="39"/>
        <v>0</v>
      </c>
      <c r="AV131" s="67">
        <f>Cal!S129</f>
        <v>0</v>
      </c>
      <c r="AW131" s="67">
        <f t="shared" si="33"/>
        <v>0</v>
      </c>
      <c r="AX131" s="67">
        <f t="shared" si="34"/>
        <v>1.2</v>
      </c>
      <c r="AY131" s="67">
        <f t="shared" si="35"/>
        <v>1.2</v>
      </c>
      <c r="AZ131" s="67">
        <f t="shared" si="36"/>
        <v>0</v>
      </c>
      <c r="BA131" s="67">
        <f t="shared" si="37"/>
        <v>0</v>
      </c>
      <c r="BB131" s="87">
        <f>Cal!H129</f>
        <v>0</v>
      </c>
    </row>
    <row r="132" spans="2:54" x14ac:dyDescent="0.3">
      <c r="B132" s="62" t="str">
        <f>NGL_Data!A130</f>
        <v>3+025</v>
      </c>
      <c r="C132" s="71">
        <f t="shared" si="44"/>
        <v>0</v>
      </c>
      <c r="D132" s="71">
        <f t="shared" si="44"/>
        <v>0</v>
      </c>
      <c r="E132" s="71">
        <f t="shared" si="44"/>
        <v>0</v>
      </c>
      <c r="F132" s="71">
        <f t="shared" si="44"/>
        <v>0</v>
      </c>
      <c r="G132" s="71">
        <f t="shared" si="44"/>
        <v>0</v>
      </c>
      <c r="H132" s="71">
        <f t="shared" si="44"/>
        <v>0</v>
      </c>
      <c r="I132" s="64">
        <f>NGL_Data!J130</f>
        <v>0</v>
      </c>
      <c r="J132" s="64">
        <f>NGL_Data!K130</f>
        <v>0</v>
      </c>
      <c r="K132" s="64">
        <f>NGL_Data!L130</f>
        <v>0</v>
      </c>
      <c r="L132" s="64">
        <f>NGL_Data!M130</f>
        <v>0</v>
      </c>
      <c r="M132" s="64">
        <f>NGL_Data!N130</f>
        <v>0</v>
      </c>
      <c r="N132" s="64">
        <f t="shared" si="45"/>
        <v>0</v>
      </c>
      <c r="O132" s="64">
        <f t="shared" si="45"/>
        <v>0</v>
      </c>
      <c r="P132" s="64">
        <f t="shared" si="45"/>
        <v>0</v>
      </c>
      <c r="Q132" s="64">
        <f t="shared" si="45"/>
        <v>0</v>
      </c>
      <c r="R132" s="64">
        <f t="shared" si="45"/>
        <v>0</v>
      </c>
      <c r="S132" s="64">
        <f t="shared" si="45"/>
        <v>0</v>
      </c>
      <c r="T132" s="66"/>
      <c r="U132" s="66"/>
      <c r="V132" s="66"/>
      <c r="W132" s="66"/>
      <c r="X132" s="66"/>
      <c r="Y132" s="72">
        <f>Cal!$J130</f>
        <v>6</v>
      </c>
      <c r="Z132" s="72">
        <f>NGL_Data!$D$6</f>
        <v>5</v>
      </c>
      <c r="AA132" s="72">
        <f>Cal!$K130</f>
        <v>6</v>
      </c>
      <c r="AB132" s="72">
        <f>Cal!$L130</f>
        <v>0</v>
      </c>
      <c r="AC132" s="72">
        <f>Cal!$M130</f>
        <v>6</v>
      </c>
      <c r="AD132" s="72">
        <f>NGL_Data!$H$6</f>
        <v>5</v>
      </c>
      <c r="AE132" s="72">
        <f>Cal!$N130</f>
        <v>6</v>
      </c>
      <c r="AF132" s="66"/>
      <c r="AG132" s="66"/>
      <c r="AH132" s="66"/>
      <c r="AI132" s="66"/>
      <c r="AJ132" s="66"/>
      <c r="AK132" s="67">
        <f t="shared" si="28"/>
        <v>0</v>
      </c>
      <c r="AL132" s="67">
        <f t="shared" si="29"/>
        <v>0</v>
      </c>
      <c r="AM132" s="67">
        <f t="shared" si="30"/>
        <v>1.2</v>
      </c>
      <c r="AN132" s="67">
        <f t="shared" si="31"/>
        <v>1.2</v>
      </c>
      <c r="AO132" s="67">
        <f t="shared" si="32"/>
        <v>0</v>
      </c>
      <c r="AP132" s="67">
        <f>Cal!O130</f>
        <v>0</v>
      </c>
      <c r="AQ132" s="67">
        <f t="shared" si="38"/>
        <v>0</v>
      </c>
      <c r="AR132" s="67">
        <f>Cal!P130</f>
        <v>0</v>
      </c>
      <c r="AS132" s="67">
        <f>Cal!Q130</f>
        <v>0</v>
      </c>
      <c r="AT132" s="67">
        <f>Cal!R130</f>
        <v>0</v>
      </c>
      <c r="AU132" s="67">
        <f t="shared" si="39"/>
        <v>0</v>
      </c>
      <c r="AV132" s="67">
        <f>Cal!S130</f>
        <v>0</v>
      </c>
      <c r="AW132" s="67">
        <f t="shared" si="33"/>
        <v>0</v>
      </c>
      <c r="AX132" s="67">
        <f t="shared" si="34"/>
        <v>1.2</v>
      </c>
      <c r="AY132" s="67">
        <f t="shared" si="35"/>
        <v>1.2</v>
      </c>
      <c r="AZ132" s="67">
        <f t="shared" si="36"/>
        <v>0</v>
      </c>
      <c r="BA132" s="67">
        <f t="shared" si="37"/>
        <v>0</v>
      </c>
      <c r="BB132" s="87">
        <f>Cal!H130</f>
        <v>0</v>
      </c>
    </row>
    <row r="133" spans="2:54" x14ac:dyDescent="0.3">
      <c r="B133" s="62" t="str">
        <f>NGL_Data!A131</f>
        <v>3+050</v>
      </c>
      <c r="C133" s="71">
        <f t="shared" si="44"/>
        <v>0</v>
      </c>
      <c r="D133" s="71">
        <f t="shared" si="44"/>
        <v>0</v>
      </c>
      <c r="E133" s="71">
        <f t="shared" si="44"/>
        <v>0</v>
      </c>
      <c r="F133" s="71">
        <f t="shared" si="44"/>
        <v>0</v>
      </c>
      <c r="G133" s="71">
        <f t="shared" si="44"/>
        <v>0</v>
      </c>
      <c r="H133" s="71">
        <f t="shared" si="44"/>
        <v>0</v>
      </c>
      <c r="I133" s="64">
        <f>NGL_Data!J131</f>
        <v>0</v>
      </c>
      <c r="J133" s="64">
        <f>NGL_Data!K131</f>
        <v>0</v>
      </c>
      <c r="K133" s="64">
        <f>NGL_Data!L131</f>
        <v>0</v>
      </c>
      <c r="L133" s="64">
        <f>NGL_Data!M131</f>
        <v>0</v>
      </c>
      <c r="M133" s="64">
        <f>NGL_Data!N131</f>
        <v>0</v>
      </c>
      <c r="N133" s="64">
        <f t="shared" si="45"/>
        <v>0</v>
      </c>
      <c r="O133" s="64">
        <f t="shared" si="45"/>
        <v>0</v>
      </c>
      <c r="P133" s="64">
        <f t="shared" si="45"/>
        <v>0</v>
      </c>
      <c r="Q133" s="64">
        <f t="shared" si="45"/>
        <v>0</v>
      </c>
      <c r="R133" s="64">
        <f t="shared" si="45"/>
        <v>0</v>
      </c>
      <c r="S133" s="64">
        <f t="shared" si="45"/>
        <v>0</v>
      </c>
      <c r="T133" s="66"/>
      <c r="U133" s="66"/>
      <c r="V133" s="66"/>
      <c r="W133" s="66"/>
      <c r="X133" s="66"/>
      <c r="Y133" s="72">
        <f>Cal!$J131</f>
        <v>6</v>
      </c>
      <c r="Z133" s="72">
        <f>NGL_Data!$D$6</f>
        <v>5</v>
      </c>
      <c r="AA133" s="72">
        <f>Cal!$K131</f>
        <v>6</v>
      </c>
      <c r="AB133" s="72">
        <f>Cal!$L131</f>
        <v>0</v>
      </c>
      <c r="AC133" s="72">
        <f>Cal!$M131</f>
        <v>6</v>
      </c>
      <c r="AD133" s="72">
        <f>NGL_Data!$H$6</f>
        <v>5</v>
      </c>
      <c r="AE133" s="72">
        <f>Cal!$N131</f>
        <v>6</v>
      </c>
      <c r="AF133" s="66"/>
      <c r="AG133" s="66"/>
      <c r="AH133" s="66"/>
      <c r="AI133" s="66"/>
      <c r="AJ133" s="66"/>
      <c r="AK133" s="67">
        <f t="shared" si="28"/>
        <v>0</v>
      </c>
      <c r="AL133" s="67">
        <f t="shared" si="29"/>
        <v>0</v>
      </c>
      <c r="AM133" s="67">
        <f t="shared" si="30"/>
        <v>1.2</v>
      </c>
      <c r="AN133" s="67">
        <f t="shared" si="31"/>
        <v>1.2</v>
      </c>
      <c r="AO133" s="67">
        <f t="shared" si="32"/>
        <v>0</v>
      </c>
      <c r="AP133" s="67">
        <f>Cal!O131</f>
        <v>0</v>
      </c>
      <c r="AQ133" s="67">
        <f t="shared" si="38"/>
        <v>0</v>
      </c>
      <c r="AR133" s="67">
        <f>Cal!P131</f>
        <v>0</v>
      </c>
      <c r="AS133" s="67">
        <f>Cal!Q131</f>
        <v>0</v>
      </c>
      <c r="AT133" s="67">
        <f>Cal!R131</f>
        <v>0</v>
      </c>
      <c r="AU133" s="67">
        <f t="shared" si="39"/>
        <v>0</v>
      </c>
      <c r="AV133" s="67">
        <f>Cal!S131</f>
        <v>0</v>
      </c>
      <c r="AW133" s="67">
        <f t="shared" si="33"/>
        <v>0</v>
      </c>
      <c r="AX133" s="67">
        <f t="shared" si="34"/>
        <v>1.2</v>
      </c>
      <c r="AY133" s="67">
        <f t="shared" si="35"/>
        <v>1.2</v>
      </c>
      <c r="AZ133" s="67">
        <f t="shared" si="36"/>
        <v>0</v>
      </c>
      <c r="BA133" s="67">
        <f t="shared" si="37"/>
        <v>0</v>
      </c>
      <c r="BB133" s="87">
        <f>Cal!H131</f>
        <v>0</v>
      </c>
    </row>
    <row r="134" spans="2:54" x14ac:dyDescent="0.3">
      <c r="B134" s="62" t="str">
        <f>NGL_Data!A132</f>
        <v>3+075</v>
      </c>
      <c r="C134" s="71">
        <f t="shared" si="44"/>
        <v>0</v>
      </c>
      <c r="D134" s="71">
        <f t="shared" si="44"/>
        <v>0</v>
      </c>
      <c r="E134" s="71">
        <f t="shared" si="44"/>
        <v>0</v>
      </c>
      <c r="F134" s="71">
        <f t="shared" si="44"/>
        <v>0</v>
      </c>
      <c r="G134" s="71">
        <f t="shared" si="44"/>
        <v>0</v>
      </c>
      <c r="H134" s="71">
        <f t="shared" si="44"/>
        <v>0</v>
      </c>
      <c r="I134" s="64">
        <f>NGL_Data!J132</f>
        <v>0</v>
      </c>
      <c r="J134" s="64">
        <f>NGL_Data!K132</f>
        <v>0</v>
      </c>
      <c r="K134" s="64">
        <f>NGL_Data!L132</f>
        <v>0</v>
      </c>
      <c r="L134" s="64">
        <f>NGL_Data!M132</f>
        <v>0</v>
      </c>
      <c r="M134" s="64">
        <f>NGL_Data!N132</f>
        <v>0</v>
      </c>
      <c r="N134" s="64">
        <f t="shared" si="45"/>
        <v>0</v>
      </c>
      <c r="O134" s="64">
        <f t="shared" si="45"/>
        <v>0</v>
      </c>
      <c r="P134" s="64">
        <f t="shared" si="45"/>
        <v>0</v>
      </c>
      <c r="Q134" s="64">
        <f t="shared" si="45"/>
        <v>0</v>
      </c>
      <c r="R134" s="64">
        <f t="shared" si="45"/>
        <v>0</v>
      </c>
      <c r="S134" s="64">
        <f t="shared" si="45"/>
        <v>0</v>
      </c>
      <c r="T134" s="66"/>
      <c r="U134" s="66"/>
      <c r="V134" s="66"/>
      <c r="W134" s="66"/>
      <c r="X134" s="66"/>
      <c r="Y134" s="72">
        <f>Cal!$J132</f>
        <v>6</v>
      </c>
      <c r="Z134" s="72">
        <f>NGL_Data!$D$6</f>
        <v>5</v>
      </c>
      <c r="AA134" s="72">
        <f>Cal!$K132</f>
        <v>6</v>
      </c>
      <c r="AB134" s="72">
        <f>Cal!$L132</f>
        <v>0</v>
      </c>
      <c r="AC134" s="72">
        <f>Cal!$M132</f>
        <v>6</v>
      </c>
      <c r="AD134" s="72">
        <f>NGL_Data!$H$6</f>
        <v>5</v>
      </c>
      <c r="AE134" s="72">
        <f>Cal!$N132</f>
        <v>6</v>
      </c>
      <c r="AF134" s="66"/>
      <c r="AG134" s="66"/>
      <c r="AH134" s="66"/>
      <c r="AI134" s="66"/>
      <c r="AJ134" s="66"/>
      <c r="AK134" s="67">
        <f t="shared" si="28"/>
        <v>0</v>
      </c>
      <c r="AL134" s="67">
        <f t="shared" si="29"/>
        <v>0</v>
      </c>
      <c r="AM134" s="67">
        <f t="shared" si="30"/>
        <v>1.2</v>
      </c>
      <c r="AN134" s="67">
        <f t="shared" si="31"/>
        <v>1.2</v>
      </c>
      <c r="AO134" s="67">
        <f t="shared" si="32"/>
        <v>0</v>
      </c>
      <c r="AP134" s="67">
        <f>Cal!O132</f>
        <v>0</v>
      </c>
      <c r="AQ134" s="67">
        <f t="shared" si="38"/>
        <v>0</v>
      </c>
      <c r="AR134" s="67">
        <f>Cal!P132</f>
        <v>0</v>
      </c>
      <c r="AS134" s="67">
        <f>Cal!Q132</f>
        <v>0</v>
      </c>
      <c r="AT134" s="67">
        <f>Cal!R132</f>
        <v>0</v>
      </c>
      <c r="AU134" s="67">
        <f t="shared" si="39"/>
        <v>0</v>
      </c>
      <c r="AV134" s="67">
        <f>Cal!S132</f>
        <v>0</v>
      </c>
      <c r="AW134" s="67">
        <f t="shared" si="33"/>
        <v>0</v>
      </c>
      <c r="AX134" s="67">
        <f t="shared" si="34"/>
        <v>1.2</v>
      </c>
      <c r="AY134" s="67">
        <f t="shared" si="35"/>
        <v>1.2</v>
      </c>
      <c r="AZ134" s="67">
        <f t="shared" si="36"/>
        <v>0</v>
      </c>
      <c r="BA134" s="67">
        <f t="shared" si="37"/>
        <v>0</v>
      </c>
      <c r="BB134" s="87">
        <f>Cal!H132</f>
        <v>0</v>
      </c>
    </row>
    <row r="135" spans="2:54" x14ac:dyDescent="0.3">
      <c r="B135" s="62" t="str">
        <f>NGL_Data!A133</f>
        <v>3+100</v>
      </c>
      <c r="C135" s="71">
        <f t="shared" si="44"/>
        <v>0</v>
      </c>
      <c r="D135" s="71">
        <f t="shared" si="44"/>
        <v>0</v>
      </c>
      <c r="E135" s="71">
        <f t="shared" si="44"/>
        <v>0</v>
      </c>
      <c r="F135" s="71">
        <f t="shared" si="44"/>
        <v>0</v>
      </c>
      <c r="G135" s="71">
        <f t="shared" si="44"/>
        <v>0</v>
      </c>
      <c r="H135" s="71">
        <f t="shared" si="44"/>
        <v>0</v>
      </c>
      <c r="I135" s="64">
        <f>NGL_Data!J133</f>
        <v>0</v>
      </c>
      <c r="J135" s="64">
        <f>NGL_Data!K133</f>
        <v>0</v>
      </c>
      <c r="K135" s="64">
        <f>NGL_Data!L133</f>
        <v>0</v>
      </c>
      <c r="L135" s="64">
        <f>NGL_Data!M133</f>
        <v>0</v>
      </c>
      <c r="M135" s="64">
        <f>NGL_Data!N133</f>
        <v>0</v>
      </c>
      <c r="N135" s="64">
        <f t="shared" si="45"/>
        <v>0</v>
      </c>
      <c r="O135" s="64">
        <f t="shared" si="45"/>
        <v>0</v>
      </c>
      <c r="P135" s="64">
        <f t="shared" si="45"/>
        <v>0</v>
      </c>
      <c r="Q135" s="64">
        <f t="shared" si="45"/>
        <v>0</v>
      </c>
      <c r="R135" s="64">
        <f t="shared" si="45"/>
        <v>0</v>
      </c>
      <c r="S135" s="64">
        <f t="shared" si="45"/>
        <v>0</v>
      </c>
      <c r="T135" s="66"/>
      <c r="U135" s="66"/>
      <c r="V135" s="66"/>
      <c r="W135" s="66"/>
      <c r="X135" s="66"/>
      <c r="Y135" s="72">
        <f>Cal!$J133</f>
        <v>6</v>
      </c>
      <c r="Z135" s="72">
        <f>NGL_Data!$D$6</f>
        <v>5</v>
      </c>
      <c r="AA135" s="72">
        <f>Cal!$K133</f>
        <v>6</v>
      </c>
      <c r="AB135" s="72">
        <f>Cal!$L133</f>
        <v>0</v>
      </c>
      <c r="AC135" s="72">
        <f>Cal!$M133</f>
        <v>6</v>
      </c>
      <c r="AD135" s="72">
        <f>NGL_Data!$H$6</f>
        <v>5</v>
      </c>
      <c r="AE135" s="72">
        <f>Cal!$N133</f>
        <v>6</v>
      </c>
      <c r="AF135" s="66"/>
      <c r="AG135" s="66"/>
      <c r="AH135" s="66"/>
      <c r="AI135" s="66"/>
      <c r="AJ135" s="66"/>
      <c r="AK135" s="67">
        <f t="shared" si="28"/>
        <v>0</v>
      </c>
      <c r="AL135" s="67">
        <f t="shared" si="29"/>
        <v>0</v>
      </c>
      <c r="AM135" s="67">
        <f t="shared" si="30"/>
        <v>1.2</v>
      </c>
      <c r="AN135" s="67">
        <f t="shared" si="31"/>
        <v>1.2</v>
      </c>
      <c r="AO135" s="67">
        <f t="shared" si="32"/>
        <v>0</v>
      </c>
      <c r="AP135" s="67">
        <f>Cal!O133</f>
        <v>0</v>
      </c>
      <c r="AQ135" s="67">
        <f t="shared" si="38"/>
        <v>0</v>
      </c>
      <c r="AR135" s="67">
        <f>Cal!P133</f>
        <v>0</v>
      </c>
      <c r="AS135" s="67">
        <f>Cal!Q133</f>
        <v>0</v>
      </c>
      <c r="AT135" s="67">
        <f>Cal!R133</f>
        <v>0</v>
      </c>
      <c r="AU135" s="67">
        <f t="shared" si="39"/>
        <v>0</v>
      </c>
      <c r="AV135" s="67">
        <f>Cal!S133</f>
        <v>0</v>
      </c>
      <c r="AW135" s="67">
        <f t="shared" si="33"/>
        <v>0</v>
      </c>
      <c r="AX135" s="67">
        <f t="shared" si="34"/>
        <v>1.2</v>
      </c>
      <c r="AY135" s="67">
        <f t="shared" si="35"/>
        <v>1.2</v>
      </c>
      <c r="AZ135" s="67">
        <f t="shared" si="36"/>
        <v>0</v>
      </c>
      <c r="BA135" s="67">
        <f t="shared" si="37"/>
        <v>0</v>
      </c>
      <c r="BB135" s="87">
        <f>Cal!H133</f>
        <v>0</v>
      </c>
    </row>
    <row r="136" spans="2:54" x14ac:dyDescent="0.3">
      <c r="B136" s="62" t="str">
        <f>NGL_Data!A134</f>
        <v>3+125</v>
      </c>
      <c r="C136" s="71">
        <f t="shared" si="44"/>
        <v>0</v>
      </c>
      <c r="D136" s="71">
        <f t="shared" si="44"/>
        <v>0</v>
      </c>
      <c r="E136" s="71">
        <f t="shared" si="44"/>
        <v>0</v>
      </c>
      <c r="F136" s="71">
        <f t="shared" si="44"/>
        <v>0</v>
      </c>
      <c r="G136" s="71">
        <f t="shared" si="44"/>
        <v>0</v>
      </c>
      <c r="H136" s="71">
        <f t="shared" si="44"/>
        <v>0</v>
      </c>
      <c r="I136" s="64">
        <f>NGL_Data!J134</f>
        <v>0</v>
      </c>
      <c r="J136" s="64">
        <f>NGL_Data!K134</f>
        <v>0</v>
      </c>
      <c r="K136" s="64">
        <f>NGL_Data!L134</f>
        <v>0</v>
      </c>
      <c r="L136" s="64">
        <f>NGL_Data!M134</f>
        <v>0</v>
      </c>
      <c r="M136" s="64">
        <f>NGL_Data!N134</f>
        <v>0</v>
      </c>
      <c r="N136" s="64">
        <f t="shared" si="45"/>
        <v>0</v>
      </c>
      <c r="O136" s="64">
        <f t="shared" si="45"/>
        <v>0</v>
      </c>
      <c r="P136" s="64">
        <f t="shared" si="45"/>
        <v>0</v>
      </c>
      <c r="Q136" s="64">
        <f t="shared" si="45"/>
        <v>0</v>
      </c>
      <c r="R136" s="64">
        <f t="shared" si="45"/>
        <v>0</v>
      </c>
      <c r="S136" s="64">
        <f t="shared" si="45"/>
        <v>0</v>
      </c>
      <c r="T136" s="66"/>
      <c r="U136" s="66"/>
      <c r="V136" s="66"/>
      <c r="W136" s="66"/>
      <c r="X136" s="66"/>
      <c r="Y136" s="72">
        <f>Cal!$J134</f>
        <v>6</v>
      </c>
      <c r="Z136" s="72">
        <f>NGL_Data!$D$6</f>
        <v>5</v>
      </c>
      <c r="AA136" s="72">
        <f>Cal!$K134</f>
        <v>6</v>
      </c>
      <c r="AB136" s="72">
        <f>Cal!$L134</f>
        <v>0</v>
      </c>
      <c r="AC136" s="72">
        <f>Cal!$M134</f>
        <v>6</v>
      </c>
      <c r="AD136" s="72">
        <f>NGL_Data!$H$6</f>
        <v>5</v>
      </c>
      <c r="AE136" s="72">
        <f>Cal!$N134</f>
        <v>6</v>
      </c>
      <c r="AF136" s="66"/>
      <c r="AG136" s="66"/>
      <c r="AH136" s="66"/>
      <c r="AI136" s="66"/>
      <c r="AJ136" s="66"/>
      <c r="AK136" s="67">
        <f t="shared" si="28"/>
        <v>0</v>
      </c>
      <c r="AL136" s="67">
        <f t="shared" si="29"/>
        <v>0</v>
      </c>
      <c r="AM136" s="67">
        <f t="shared" si="30"/>
        <v>1.2</v>
      </c>
      <c r="AN136" s="67">
        <f t="shared" si="31"/>
        <v>1.2</v>
      </c>
      <c r="AO136" s="67">
        <f t="shared" si="32"/>
        <v>0</v>
      </c>
      <c r="AP136" s="67">
        <f>Cal!O134</f>
        <v>0</v>
      </c>
      <c r="AQ136" s="67">
        <f t="shared" si="38"/>
        <v>0</v>
      </c>
      <c r="AR136" s="67">
        <f>Cal!P134</f>
        <v>0</v>
      </c>
      <c r="AS136" s="67">
        <f>Cal!Q134</f>
        <v>0</v>
      </c>
      <c r="AT136" s="67">
        <f>Cal!R134</f>
        <v>0</v>
      </c>
      <c r="AU136" s="67">
        <f t="shared" si="39"/>
        <v>0</v>
      </c>
      <c r="AV136" s="67">
        <f>Cal!S134</f>
        <v>0</v>
      </c>
      <c r="AW136" s="67">
        <f t="shared" si="33"/>
        <v>0</v>
      </c>
      <c r="AX136" s="67">
        <f t="shared" si="34"/>
        <v>1.2</v>
      </c>
      <c r="AY136" s="67">
        <f t="shared" si="35"/>
        <v>1.2</v>
      </c>
      <c r="AZ136" s="67">
        <f t="shared" si="36"/>
        <v>0</v>
      </c>
      <c r="BA136" s="67">
        <f t="shared" si="37"/>
        <v>0</v>
      </c>
      <c r="BB136" s="87">
        <f>Cal!H134</f>
        <v>0</v>
      </c>
    </row>
    <row r="137" spans="2:54" x14ac:dyDescent="0.3">
      <c r="B137" s="62" t="str">
        <f>NGL_Data!A135</f>
        <v>3+150</v>
      </c>
      <c r="C137" s="71">
        <f t="shared" si="44"/>
        <v>0</v>
      </c>
      <c r="D137" s="71">
        <f t="shared" si="44"/>
        <v>0</v>
      </c>
      <c r="E137" s="71">
        <f t="shared" si="44"/>
        <v>0</v>
      </c>
      <c r="F137" s="71">
        <f t="shared" si="44"/>
        <v>0</v>
      </c>
      <c r="G137" s="71">
        <f t="shared" si="44"/>
        <v>0</v>
      </c>
      <c r="H137" s="71">
        <f t="shared" si="44"/>
        <v>0</v>
      </c>
      <c r="I137" s="64">
        <f>NGL_Data!J135</f>
        <v>0</v>
      </c>
      <c r="J137" s="64">
        <f>NGL_Data!K135</f>
        <v>0</v>
      </c>
      <c r="K137" s="64">
        <f>NGL_Data!L135</f>
        <v>0</v>
      </c>
      <c r="L137" s="64">
        <f>NGL_Data!M135</f>
        <v>0</v>
      </c>
      <c r="M137" s="64">
        <f>NGL_Data!N135</f>
        <v>0</v>
      </c>
      <c r="N137" s="64">
        <f t="shared" si="45"/>
        <v>0</v>
      </c>
      <c r="O137" s="64">
        <f t="shared" si="45"/>
        <v>0</v>
      </c>
      <c r="P137" s="64">
        <f t="shared" si="45"/>
        <v>0</v>
      </c>
      <c r="Q137" s="64">
        <f t="shared" si="45"/>
        <v>0</v>
      </c>
      <c r="R137" s="64">
        <f t="shared" si="45"/>
        <v>0</v>
      </c>
      <c r="S137" s="64">
        <f t="shared" si="45"/>
        <v>0</v>
      </c>
      <c r="T137" s="66"/>
      <c r="U137" s="66"/>
      <c r="V137" s="66"/>
      <c r="W137" s="66"/>
      <c r="X137" s="66"/>
      <c r="Y137" s="72">
        <f>Cal!$J135</f>
        <v>6</v>
      </c>
      <c r="Z137" s="72">
        <f>NGL_Data!$D$6</f>
        <v>5</v>
      </c>
      <c r="AA137" s="72">
        <f>Cal!$K135</f>
        <v>6</v>
      </c>
      <c r="AB137" s="72">
        <f>Cal!$L135</f>
        <v>0</v>
      </c>
      <c r="AC137" s="72">
        <f>Cal!$M135</f>
        <v>6</v>
      </c>
      <c r="AD137" s="72">
        <f>NGL_Data!$H$6</f>
        <v>5</v>
      </c>
      <c r="AE137" s="72">
        <f>Cal!$N135</f>
        <v>6</v>
      </c>
      <c r="AF137" s="66"/>
      <c r="AG137" s="66"/>
      <c r="AH137" s="66"/>
      <c r="AI137" s="66"/>
      <c r="AJ137" s="66"/>
      <c r="AK137" s="67">
        <f t="shared" si="28"/>
        <v>0</v>
      </c>
      <c r="AL137" s="67">
        <f t="shared" si="29"/>
        <v>0</v>
      </c>
      <c r="AM137" s="67">
        <f t="shared" si="30"/>
        <v>1.2</v>
      </c>
      <c r="AN137" s="67">
        <f t="shared" si="31"/>
        <v>1.2</v>
      </c>
      <c r="AO137" s="67">
        <f t="shared" si="32"/>
        <v>0</v>
      </c>
      <c r="AP137" s="67">
        <f>Cal!O135</f>
        <v>0</v>
      </c>
      <c r="AQ137" s="67">
        <f t="shared" si="38"/>
        <v>0</v>
      </c>
      <c r="AR137" s="67">
        <f>Cal!P135</f>
        <v>0</v>
      </c>
      <c r="AS137" s="67">
        <f>Cal!Q135</f>
        <v>0</v>
      </c>
      <c r="AT137" s="67">
        <f>Cal!R135</f>
        <v>0</v>
      </c>
      <c r="AU137" s="67">
        <f t="shared" si="39"/>
        <v>0</v>
      </c>
      <c r="AV137" s="67">
        <f>Cal!S135</f>
        <v>0</v>
      </c>
      <c r="AW137" s="67">
        <f t="shared" si="33"/>
        <v>0</v>
      </c>
      <c r="AX137" s="67">
        <f t="shared" si="34"/>
        <v>1.2</v>
      </c>
      <c r="AY137" s="67">
        <f t="shared" si="35"/>
        <v>1.2</v>
      </c>
      <c r="AZ137" s="67">
        <f t="shared" si="36"/>
        <v>0</v>
      </c>
      <c r="BA137" s="67">
        <f t="shared" si="37"/>
        <v>0</v>
      </c>
      <c r="BB137" s="87">
        <f>Cal!H135</f>
        <v>0</v>
      </c>
    </row>
    <row r="138" spans="2:54" x14ac:dyDescent="0.3">
      <c r="B138" s="62" t="str">
        <f>NGL_Data!A136</f>
        <v>3+175</v>
      </c>
      <c r="C138" s="71">
        <f t="shared" ref="C138:H152" si="46">D138</f>
        <v>0</v>
      </c>
      <c r="D138" s="71">
        <f t="shared" si="46"/>
        <v>0</v>
      </c>
      <c r="E138" s="71">
        <f t="shared" si="46"/>
        <v>0</v>
      </c>
      <c r="F138" s="71">
        <f t="shared" si="46"/>
        <v>0</v>
      </c>
      <c r="G138" s="71">
        <f t="shared" si="46"/>
        <v>0</v>
      </c>
      <c r="H138" s="71">
        <f t="shared" si="46"/>
        <v>0</v>
      </c>
      <c r="I138" s="64">
        <f>NGL_Data!J136</f>
        <v>0</v>
      </c>
      <c r="J138" s="64">
        <f>NGL_Data!K136</f>
        <v>0</v>
      </c>
      <c r="K138" s="64">
        <f>NGL_Data!L136</f>
        <v>0</v>
      </c>
      <c r="L138" s="64">
        <f>NGL_Data!M136</f>
        <v>0</v>
      </c>
      <c r="M138" s="64">
        <f>NGL_Data!N136</f>
        <v>0</v>
      </c>
      <c r="N138" s="64">
        <f t="shared" ref="N138:S152" si="47">M138</f>
        <v>0</v>
      </c>
      <c r="O138" s="64">
        <f t="shared" si="47"/>
        <v>0</v>
      </c>
      <c r="P138" s="64">
        <f t="shared" si="47"/>
        <v>0</v>
      </c>
      <c r="Q138" s="64">
        <f t="shared" si="47"/>
        <v>0</v>
      </c>
      <c r="R138" s="64">
        <f t="shared" si="47"/>
        <v>0</v>
      </c>
      <c r="S138" s="64">
        <f t="shared" si="47"/>
        <v>0</v>
      </c>
      <c r="T138" s="66"/>
      <c r="U138" s="66"/>
      <c r="V138" s="66"/>
      <c r="W138" s="66"/>
      <c r="X138" s="66"/>
      <c r="Y138" s="72">
        <f>Cal!$J136</f>
        <v>6</v>
      </c>
      <c r="Z138" s="72">
        <f>NGL_Data!$D$6</f>
        <v>5</v>
      </c>
      <c r="AA138" s="72">
        <f>Cal!$K136</f>
        <v>6</v>
      </c>
      <c r="AB138" s="72">
        <f>Cal!$L136</f>
        <v>0</v>
      </c>
      <c r="AC138" s="72">
        <f>Cal!$M136</f>
        <v>6</v>
      </c>
      <c r="AD138" s="72">
        <f>NGL_Data!$H$6</f>
        <v>5</v>
      </c>
      <c r="AE138" s="72">
        <f>Cal!$N136</f>
        <v>6</v>
      </c>
      <c r="AF138" s="66"/>
      <c r="AG138" s="66"/>
      <c r="AH138" s="66"/>
      <c r="AI138" s="66"/>
      <c r="AJ138" s="66"/>
      <c r="AK138" s="67">
        <f t="shared" si="28"/>
        <v>0</v>
      </c>
      <c r="AL138" s="67">
        <f t="shared" si="29"/>
        <v>0</v>
      </c>
      <c r="AM138" s="67">
        <f t="shared" si="30"/>
        <v>1.2</v>
      </c>
      <c r="AN138" s="67">
        <f t="shared" si="31"/>
        <v>1.2</v>
      </c>
      <c r="AO138" s="67">
        <f t="shared" si="32"/>
        <v>0</v>
      </c>
      <c r="AP138" s="67">
        <f>Cal!O136</f>
        <v>0</v>
      </c>
      <c r="AQ138" s="67">
        <f t="shared" si="38"/>
        <v>0</v>
      </c>
      <c r="AR138" s="67">
        <f>Cal!P136</f>
        <v>0</v>
      </c>
      <c r="AS138" s="67">
        <f>Cal!Q136</f>
        <v>0</v>
      </c>
      <c r="AT138" s="67">
        <f>Cal!R136</f>
        <v>0</v>
      </c>
      <c r="AU138" s="67">
        <f t="shared" si="39"/>
        <v>0</v>
      </c>
      <c r="AV138" s="67">
        <f>Cal!S136</f>
        <v>0</v>
      </c>
      <c r="AW138" s="67">
        <f t="shared" si="33"/>
        <v>0</v>
      </c>
      <c r="AX138" s="67">
        <f t="shared" si="34"/>
        <v>1.2</v>
      </c>
      <c r="AY138" s="67">
        <f t="shared" si="35"/>
        <v>1.2</v>
      </c>
      <c r="AZ138" s="67">
        <f t="shared" si="36"/>
        <v>0</v>
      </c>
      <c r="BA138" s="67">
        <f t="shared" si="37"/>
        <v>0</v>
      </c>
      <c r="BB138" s="87">
        <f>Cal!H136</f>
        <v>0</v>
      </c>
    </row>
    <row r="139" spans="2:54" x14ac:dyDescent="0.3">
      <c r="B139" s="62" t="str">
        <f>NGL_Data!A137</f>
        <v>3+200</v>
      </c>
      <c r="C139" s="71">
        <f t="shared" si="46"/>
        <v>0</v>
      </c>
      <c r="D139" s="71">
        <f t="shared" si="46"/>
        <v>0</v>
      </c>
      <c r="E139" s="71">
        <f t="shared" si="46"/>
        <v>0</v>
      </c>
      <c r="F139" s="71">
        <f t="shared" si="46"/>
        <v>0</v>
      </c>
      <c r="G139" s="71">
        <f t="shared" si="46"/>
        <v>0</v>
      </c>
      <c r="H139" s="71">
        <f t="shared" si="46"/>
        <v>0</v>
      </c>
      <c r="I139" s="64">
        <f>NGL_Data!J137</f>
        <v>0</v>
      </c>
      <c r="J139" s="64">
        <f>NGL_Data!K137</f>
        <v>0</v>
      </c>
      <c r="K139" s="64">
        <f>NGL_Data!L137</f>
        <v>0</v>
      </c>
      <c r="L139" s="64">
        <f>NGL_Data!M137</f>
        <v>0</v>
      </c>
      <c r="M139" s="64">
        <f>NGL_Data!N137</f>
        <v>0</v>
      </c>
      <c r="N139" s="64">
        <f t="shared" si="47"/>
        <v>0</v>
      </c>
      <c r="O139" s="64">
        <f t="shared" si="47"/>
        <v>0</v>
      </c>
      <c r="P139" s="64">
        <f t="shared" si="47"/>
        <v>0</v>
      </c>
      <c r="Q139" s="64">
        <f t="shared" si="47"/>
        <v>0</v>
      </c>
      <c r="R139" s="64">
        <f t="shared" si="47"/>
        <v>0</v>
      </c>
      <c r="S139" s="64">
        <f t="shared" si="47"/>
        <v>0</v>
      </c>
      <c r="T139" s="66"/>
      <c r="U139" s="66"/>
      <c r="V139" s="66"/>
      <c r="W139" s="66"/>
      <c r="X139" s="66"/>
      <c r="Y139" s="72">
        <f>Cal!$J137</f>
        <v>6</v>
      </c>
      <c r="Z139" s="72">
        <f>NGL_Data!$D$6</f>
        <v>5</v>
      </c>
      <c r="AA139" s="72">
        <f>Cal!$K137</f>
        <v>6</v>
      </c>
      <c r="AB139" s="72">
        <f>Cal!$L137</f>
        <v>0</v>
      </c>
      <c r="AC139" s="72">
        <f>Cal!$M137</f>
        <v>6</v>
      </c>
      <c r="AD139" s="72">
        <f>NGL_Data!$H$6</f>
        <v>5</v>
      </c>
      <c r="AE139" s="72">
        <f>Cal!$N137</f>
        <v>6</v>
      </c>
      <c r="AF139" s="66"/>
      <c r="AG139" s="66"/>
      <c r="AH139" s="66"/>
      <c r="AI139" s="66"/>
      <c r="AJ139" s="66"/>
      <c r="AK139" s="67">
        <f t="shared" ref="AK139:AK152" si="48">AL139</f>
        <v>0</v>
      </c>
      <c r="AL139" s="67">
        <f t="shared" ref="AL139:AL152" si="49">AO139</f>
        <v>0</v>
      </c>
      <c r="AM139" s="67">
        <f t="shared" ref="AM139:AM152" si="50">AN139</f>
        <v>1.2</v>
      </c>
      <c r="AN139" s="67">
        <f t="shared" ref="AN139:AN152" si="51">AO139+1.2</f>
        <v>1.2</v>
      </c>
      <c r="AO139" s="67">
        <f t="shared" ref="AO139:AO152" si="52">AP139</f>
        <v>0</v>
      </c>
      <c r="AP139" s="67">
        <f>Cal!O137</f>
        <v>0</v>
      </c>
      <c r="AQ139" s="67">
        <f t="shared" si="38"/>
        <v>0</v>
      </c>
      <c r="AR139" s="67">
        <f>Cal!P137</f>
        <v>0</v>
      </c>
      <c r="AS139" s="67">
        <f>Cal!Q137</f>
        <v>0</v>
      </c>
      <c r="AT139" s="67">
        <f>Cal!R137</f>
        <v>0</v>
      </c>
      <c r="AU139" s="67">
        <f t="shared" si="39"/>
        <v>0</v>
      </c>
      <c r="AV139" s="67">
        <f>Cal!S137</f>
        <v>0</v>
      </c>
      <c r="AW139" s="67">
        <f t="shared" ref="AW139:AW152" si="53">AV139</f>
        <v>0</v>
      </c>
      <c r="AX139" s="67">
        <f t="shared" ref="AX139:AX152" si="54">AW139+1.2</f>
        <v>1.2</v>
      </c>
      <c r="AY139" s="67">
        <f t="shared" ref="AY139:AY152" si="55">AX139</f>
        <v>1.2</v>
      </c>
      <c r="AZ139" s="67">
        <f t="shared" ref="AZ139:AZ152" si="56">AW139</f>
        <v>0</v>
      </c>
      <c r="BA139" s="67">
        <f t="shared" ref="BA139:BA152" si="57">AZ139</f>
        <v>0</v>
      </c>
      <c r="BB139" s="87">
        <f>Cal!H137</f>
        <v>0</v>
      </c>
    </row>
    <row r="140" spans="2:54" x14ac:dyDescent="0.3">
      <c r="B140" s="62" t="str">
        <f>NGL_Data!A138</f>
        <v>3+225</v>
      </c>
      <c r="C140" s="71">
        <f t="shared" si="46"/>
        <v>0</v>
      </c>
      <c r="D140" s="71">
        <f t="shared" si="46"/>
        <v>0</v>
      </c>
      <c r="E140" s="71">
        <f t="shared" si="46"/>
        <v>0</v>
      </c>
      <c r="F140" s="71">
        <f t="shared" si="46"/>
        <v>0</v>
      </c>
      <c r="G140" s="71">
        <f t="shared" si="46"/>
        <v>0</v>
      </c>
      <c r="H140" s="71">
        <f t="shared" si="46"/>
        <v>0</v>
      </c>
      <c r="I140" s="64">
        <f>NGL_Data!J138</f>
        <v>0</v>
      </c>
      <c r="J140" s="64">
        <f>NGL_Data!K138</f>
        <v>0</v>
      </c>
      <c r="K140" s="64">
        <f>NGL_Data!L138</f>
        <v>0</v>
      </c>
      <c r="L140" s="64">
        <f>NGL_Data!M138</f>
        <v>0</v>
      </c>
      <c r="M140" s="64">
        <f>NGL_Data!N138</f>
        <v>0</v>
      </c>
      <c r="N140" s="64">
        <f t="shared" si="47"/>
        <v>0</v>
      </c>
      <c r="O140" s="64">
        <f t="shared" si="47"/>
        <v>0</v>
      </c>
      <c r="P140" s="64">
        <f t="shared" si="47"/>
        <v>0</v>
      </c>
      <c r="Q140" s="64">
        <f t="shared" si="47"/>
        <v>0</v>
      </c>
      <c r="R140" s="64">
        <f t="shared" si="47"/>
        <v>0</v>
      </c>
      <c r="S140" s="64">
        <f t="shared" si="47"/>
        <v>0</v>
      </c>
      <c r="T140" s="66"/>
      <c r="U140" s="66"/>
      <c r="V140" s="66"/>
      <c r="W140" s="66"/>
      <c r="X140" s="66"/>
      <c r="Y140" s="72">
        <f>Cal!$J138</f>
        <v>6</v>
      </c>
      <c r="Z140" s="72">
        <f>NGL_Data!$D$6</f>
        <v>5</v>
      </c>
      <c r="AA140" s="72">
        <f>Cal!$K138</f>
        <v>6</v>
      </c>
      <c r="AB140" s="72">
        <f>Cal!$L138</f>
        <v>0</v>
      </c>
      <c r="AC140" s="72">
        <f>Cal!$M138</f>
        <v>6</v>
      </c>
      <c r="AD140" s="72">
        <f>NGL_Data!$H$6</f>
        <v>5</v>
      </c>
      <c r="AE140" s="72">
        <f>Cal!$N138</f>
        <v>6</v>
      </c>
      <c r="AF140" s="66"/>
      <c r="AG140" s="66"/>
      <c r="AH140" s="66"/>
      <c r="AI140" s="66"/>
      <c r="AJ140" s="66"/>
      <c r="AK140" s="67">
        <f t="shared" si="48"/>
        <v>0</v>
      </c>
      <c r="AL140" s="67">
        <f t="shared" si="49"/>
        <v>0</v>
      </c>
      <c r="AM140" s="67">
        <f t="shared" si="50"/>
        <v>1.2</v>
      </c>
      <c r="AN140" s="67">
        <f t="shared" si="51"/>
        <v>1.2</v>
      </c>
      <c r="AO140" s="67">
        <f t="shared" si="52"/>
        <v>0</v>
      </c>
      <c r="AP140" s="67">
        <f>Cal!O138</f>
        <v>0</v>
      </c>
      <c r="AQ140" s="67">
        <f t="shared" ref="AQ140:AQ152" si="58">(AP140+AR140)/2</f>
        <v>0</v>
      </c>
      <c r="AR140" s="67">
        <f>Cal!P138</f>
        <v>0</v>
      </c>
      <c r="AS140" s="67">
        <f>Cal!Q138</f>
        <v>0</v>
      </c>
      <c r="AT140" s="67">
        <f>Cal!R138</f>
        <v>0</v>
      </c>
      <c r="AU140" s="67">
        <f t="shared" ref="AU140:AU152" si="59">(AT140+AV140)/2</f>
        <v>0</v>
      </c>
      <c r="AV140" s="67">
        <f>Cal!S138</f>
        <v>0</v>
      </c>
      <c r="AW140" s="67">
        <f t="shared" si="53"/>
        <v>0</v>
      </c>
      <c r="AX140" s="67">
        <f t="shared" si="54"/>
        <v>1.2</v>
      </c>
      <c r="AY140" s="67">
        <f t="shared" si="55"/>
        <v>1.2</v>
      </c>
      <c r="AZ140" s="67">
        <f t="shared" si="56"/>
        <v>0</v>
      </c>
      <c r="BA140" s="67">
        <f t="shared" si="57"/>
        <v>0</v>
      </c>
      <c r="BB140" s="87">
        <f>Cal!H138</f>
        <v>0</v>
      </c>
    </row>
    <row r="141" spans="2:54" x14ac:dyDescent="0.3">
      <c r="B141" s="62" t="str">
        <f>NGL_Data!A139</f>
        <v>3+250</v>
      </c>
      <c r="C141" s="71">
        <f t="shared" si="46"/>
        <v>0</v>
      </c>
      <c r="D141" s="71">
        <f t="shared" si="46"/>
        <v>0</v>
      </c>
      <c r="E141" s="71">
        <f t="shared" si="46"/>
        <v>0</v>
      </c>
      <c r="F141" s="71">
        <f t="shared" si="46"/>
        <v>0</v>
      </c>
      <c r="G141" s="71">
        <f t="shared" si="46"/>
        <v>0</v>
      </c>
      <c r="H141" s="71">
        <f t="shared" si="46"/>
        <v>0</v>
      </c>
      <c r="I141" s="64">
        <f>NGL_Data!J139</f>
        <v>0</v>
      </c>
      <c r="J141" s="64">
        <f>NGL_Data!K139</f>
        <v>0</v>
      </c>
      <c r="K141" s="64">
        <f>NGL_Data!L139</f>
        <v>0</v>
      </c>
      <c r="L141" s="64">
        <f>NGL_Data!M139</f>
        <v>0</v>
      </c>
      <c r="M141" s="64">
        <f>NGL_Data!N139</f>
        <v>0</v>
      </c>
      <c r="N141" s="64">
        <f t="shared" si="47"/>
        <v>0</v>
      </c>
      <c r="O141" s="64">
        <f t="shared" si="47"/>
        <v>0</v>
      </c>
      <c r="P141" s="64">
        <f t="shared" si="47"/>
        <v>0</v>
      </c>
      <c r="Q141" s="64">
        <f t="shared" si="47"/>
        <v>0</v>
      </c>
      <c r="R141" s="64">
        <f t="shared" si="47"/>
        <v>0</v>
      </c>
      <c r="S141" s="64">
        <f t="shared" si="47"/>
        <v>0</v>
      </c>
      <c r="T141" s="66"/>
      <c r="U141" s="66"/>
      <c r="V141" s="66"/>
      <c r="W141" s="66"/>
      <c r="X141" s="66"/>
      <c r="Y141" s="72">
        <f>Cal!$J139</f>
        <v>6</v>
      </c>
      <c r="Z141" s="72">
        <f>NGL_Data!$D$6</f>
        <v>5</v>
      </c>
      <c r="AA141" s="72">
        <f>Cal!$K139</f>
        <v>6</v>
      </c>
      <c r="AB141" s="72">
        <f>Cal!$L139</f>
        <v>0</v>
      </c>
      <c r="AC141" s="72">
        <f>Cal!$M139</f>
        <v>6</v>
      </c>
      <c r="AD141" s="72">
        <f>NGL_Data!$H$6</f>
        <v>5</v>
      </c>
      <c r="AE141" s="72">
        <f>Cal!$N139</f>
        <v>6</v>
      </c>
      <c r="AF141" s="66"/>
      <c r="AG141" s="66"/>
      <c r="AH141" s="66"/>
      <c r="AI141" s="66"/>
      <c r="AJ141" s="66"/>
      <c r="AK141" s="67">
        <f t="shared" si="48"/>
        <v>0</v>
      </c>
      <c r="AL141" s="67">
        <f t="shared" si="49"/>
        <v>0</v>
      </c>
      <c r="AM141" s="67">
        <f t="shared" si="50"/>
        <v>1.2</v>
      </c>
      <c r="AN141" s="67">
        <f t="shared" si="51"/>
        <v>1.2</v>
      </c>
      <c r="AO141" s="67">
        <f t="shared" si="52"/>
        <v>0</v>
      </c>
      <c r="AP141" s="67">
        <f>Cal!O139</f>
        <v>0</v>
      </c>
      <c r="AQ141" s="67">
        <f t="shared" si="58"/>
        <v>0</v>
      </c>
      <c r="AR141" s="67">
        <f>Cal!P139</f>
        <v>0</v>
      </c>
      <c r="AS141" s="67">
        <f>Cal!Q139</f>
        <v>0</v>
      </c>
      <c r="AT141" s="67">
        <f>Cal!R139</f>
        <v>0</v>
      </c>
      <c r="AU141" s="67">
        <f t="shared" si="59"/>
        <v>0</v>
      </c>
      <c r="AV141" s="67">
        <f>Cal!S139</f>
        <v>0</v>
      </c>
      <c r="AW141" s="67">
        <f t="shared" si="53"/>
        <v>0</v>
      </c>
      <c r="AX141" s="67">
        <f t="shared" si="54"/>
        <v>1.2</v>
      </c>
      <c r="AY141" s="67">
        <f t="shared" si="55"/>
        <v>1.2</v>
      </c>
      <c r="AZ141" s="67">
        <f t="shared" si="56"/>
        <v>0</v>
      </c>
      <c r="BA141" s="67">
        <f t="shared" si="57"/>
        <v>0</v>
      </c>
      <c r="BB141" s="87">
        <f>Cal!H139</f>
        <v>0</v>
      </c>
    </row>
    <row r="142" spans="2:54" x14ac:dyDescent="0.3">
      <c r="B142" s="62" t="str">
        <f>NGL_Data!A140</f>
        <v>3+275</v>
      </c>
      <c r="C142" s="71">
        <f t="shared" si="46"/>
        <v>0</v>
      </c>
      <c r="D142" s="71">
        <f t="shared" si="46"/>
        <v>0</v>
      </c>
      <c r="E142" s="71">
        <f t="shared" si="46"/>
        <v>0</v>
      </c>
      <c r="F142" s="71">
        <f t="shared" si="46"/>
        <v>0</v>
      </c>
      <c r="G142" s="71">
        <f t="shared" si="46"/>
        <v>0</v>
      </c>
      <c r="H142" s="71">
        <f t="shared" si="46"/>
        <v>0</v>
      </c>
      <c r="I142" s="64">
        <f>NGL_Data!J140</f>
        <v>0</v>
      </c>
      <c r="J142" s="64">
        <f>NGL_Data!K140</f>
        <v>0</v>
      </c>
      <c r="K142" s="64">
        <f>NGL_Data!L140</f>
        <v>0</v>
      </c>
      <c r="L142" s="64">
        <f>NGL_Data!M140</f>
        <v>0</v>
      </c>
      <c r="M142" s="64">
        <f>NGL_Data!N140</f>
        <v>0</v>
      </c>
      <c r="N142" s="64">
        <f t="shared" si="47"/>
        <v>0</v>
      </c>
      <c r="O142" s="64">
        <f t="shared" si="47"/>
        <v>0</v>
      </c>
      <c r="P142" s="64">
        <f t="shared" si="47"/>
        <v>0</v>
      </c>
      <c r="Q142" s="64">
        <f t="shared" si="47"/>
        <v>0</v>
      </c>
      <c r="R142" s="64">
        <f t="shared" si="47"/>
        <v>0</v>
      </c>
      <c r="S142" s="64">
        <f t="shared" si="47"/>
        <v>0</v>
      </c>
      <c r="T142" s="66"/>
      <c r="U142" s="66"/>
      <c r="V142" s="66"/>
      <c r="W142" s="66"/>
      <c r="X142" s="66"/>
      <c r="Y142" s="72">
        <f>Cal!$J140</f>
        <v>6</v>
      </c>
      <c r="Z142" s="72">
        <f>NGL_Data!$D$6</f>
        <v>5</v>
      </c>
      <c r="AA142" s="72">
        <f>Cal!$K140</f>
        <v>6</v>
      </c>
      <c r="AB142" s="72">
        <f>Cal!$L140</f>
        <v>0</v>
      </c>
      <c r="AC142" s="72">
        <f>Cal!$M140</f>
        <v>6</v>
      </c>
      <c r="AD142" s="72">
        <f>NGL_Data!$H$6</f>
        <v>5</v>
      </c>
      <c r="AE142" s="72">
        <f>Cal!$N140</f>
        <v>6</v>
      </c>
      <c r="AF142" s="66"/>
      <c r="AG142" s="66"/>
      <c r="AH142" s="66"/>
      <c r="AI142" s="66"/>
      <c r="AJ142" s="66"/>
      <c r="AK142" s="67">
        <f t="shared" si="48"/>
        <v>0</v>
      </c>
      <c r="AL142" s="67">
        <f t="shared" si="49"/>
        <v>0</v>
      </c>
      <c r="AM142" s="67">
        <f t="shared" si="50"/>
        <v>1.2</v>
      </c>
      <c r="AN142" s="67">
        <f t="shared" si="51"/>
        <v>1.2</v>
      </c>
      <c r="AO142" s="67">
        <f t="shared" si="52"/>
        <v>0</v>
      </c>
      <c r="AP142" s="67">
        <f>Cal!O140</f>
        <v>0</v>
      </c>
      <c r="AQ142" s="67">
        <f t="shared" si="58"/>
        <v>0</v>
      </c>
      <c r="AR142" s="67">
        <f>Cal!P140</f>
        <v>0</v>
      </c>
      <c r="AS142" s="67">
        <f>Cal!Q140</f>
        <v>0</v>
      </c>
      <c r="AT142" s="67">
        <f>Cal!R140</f>
        <v>0</v>
      </c>
      <c r="AU142" s="67">
        <f t="shared" si="59"/>
        <v>0</v>
      </c>
      <c r="AV142" s="67">
        <f>Cal!S140</f>
        <v>0</v>
      </c>
      <c r="AW142" s="67">
        <f t="shared" si="53"/>
        <v>0</v>
      </c>
      <c r="AX142" s="67">
        <f t="shared" si="54"/>
        <v>1.2</v>
      </c>
      <c r="AY142" s="67">
        <f t="shared" si="55"/>
        <v>1.2</v>
      </c>
      <c r="AZ142" s="67">
        <f t="shared" si="56"/>
        <v>0</v>
      </c>
      <c r="BA142" s="67">
        <f t="shared" si="57"/>
        <v>0</v>
      </c>
      <c r="BB142" s="87">
        <f>Cal!H140</f>
        <v>0</v>
      </c>
    </row>
    <row r="143" spans="2:54" x14ac:dyDescent="0.3">
      <c r="B143" s="62" t="str">
        <f>NGL_Data!A141</f>
        <v>3+300</v>
      </c>
      <c r="C143" s="71">
        <f t="shared" si="46"/>
        <v>0</v>
      </c>
      <c r="D143" s="71">
        <f t="shared" si="46"/>
        <v>0</v>
      </c>
      <c r="E143" s="71">
        <f t="shared" si="46"/>
        <v>0</v>
      </c>
      <c r="F143" s="71">
        <f t="shared" si="46"/>
        <v>0</v>
      </c>
      <c r="G143" s="71">
        <f t="shared" si="46"/>
        <v>0</v>
      </c>
      <c r="H143" s="71">
        <f t="shared" si="46"/>
        <v>0</v>
      </c>
      <c r="I143" s="64">
        <f>NGL_Data!J141</f>
        <v>0</v>
      </c>
      <c r="J143" s="64">
        <f>NGL_Data!K141</f>
        <v>0</v>
      </c>
      <c r="K143" s="64">
        <f>NGL_Data!L141</f>
        <v>0</v>
      </c>
      <c r="L143" s="64">
        <f>NGL_Data!M141</f>
        <v>0</v>
      </c>
      <c r="M143" s="64">
        <f>NGL_Data!N141</f>
        <v>0</v>
      </c>
      <c r="N143" s="64">
        <f t="shared" si="47"/>
        <v>0</v>
      </c>
      <c r="O143" s="64">
        <f t="shared" si="47"/>
        <v>0</v>
      </c>
      <c r="P143" s="64">
        <f t="shared" si="47"/>
        <v>0</v>
      </c>
      <c r="Q143" s="64">
        <f t="shared" si="47"/>
        <v>0</v>
      </c>
      <c r="R143" s="64">
        <f t="shared" si="47"/>
        <v>0</v>
      </c>
      <c r="S143" s="64">
        <f t="shared" si="47"/>
        <v>0</v>
      </c>
      <c r="T143" s="66"/>
      <c r="U143" s="66"/>
      <c r="V143" s="66"/>
      <c r="W143" s="66"/>
      <c r="X143" s="66"/>
      <c r="Y143" s="72">
        <f>Cal!$J141</f>
        <v>6</v>
      </c>
      <c r="Z143" s="72">
        <f>NGL_Data!$D$6</f>
        <v>5</v>
      </c>
      <c r="AA143" s="72">
        <f>Cal!$K141</f>
        <v>6</v>
      </c>
      <c r="AB143" s="72">
        <f>Cal!$L141</f>
        <v>0</v>
      </c>
      <c r="AC143" s="72">
        <f>Cal!$M141</f>
        <v>6</v>
      </c>
      <c r="AD143" s="72">
        <f>NGL_Data!$H$6</f>
        <v>5</v>
      </c>
      <c r="AE143" s="72">
        <f>Cal!$N141</f>
        <v>6</v>
      </c>
      <c r="AF143" s="66"/>
      <c r="AG143" s="66"/>
      <c r="AH143" s="66"/>
      <c r="AI143" s="66"/>
      <c r="AJ143" s="66"/>
      <c r="AK143" s="67">
        <f t="shared" si="48"/>
        <v>0</v>
      </c>
      <c r="AL143" s="67">
        <f t="shared" si="49"/>
        <v>0</v>
      </c>
      <c r="AM143" s="67">
        <f t="shared" si="50"/>
        <v>1.2</v>
      </c>
      <c r="AN143" s="67">
        <f t="shared" si="51"/>
        <v>1.2</v>
      </c>
      <c r="AO143" s="67">
        <f t="shared" si="52"/>
        <v>0</v>
      </c>
      <c r="AP143" s="67">
        <f>Cal!O141</f>
        <v>0</v>
      </c>
      <c r="AQ143" s="67">
        <f t="shared" si="58"/>
        <v>0</v>
      </c>
      <c r="AR143" s="67">
        <f>Cal!P141</f>
        <v>0</v>
      </c>
      <c r="AS143" s="67">
        <f>Cal!Q141</f>
        <v>0</v>
      </c>
      <c r="AT143" s="67">
        <f>Cal!R141</f>
        <v>0</v>
      </c>
      <c r="AU143" s="67">
        <f t="shared" si="59"/>
        <v>0</v>
      </c>
      <c r="AV143" s="67">
        <f>Cal!S141</f>
        <v>0</v>
      </c>
      <c r="AW143" s="67">
        <f t="shared" si="53"/>
        <v>0</v>
      </c>
      <c r="AX143" s="67">
        <f t="shared" si="54"/>
        <v>1.2</v>
      </c>
      <c r="AY143" s="67">
        <f t="shared" si="55"/>
        <v>1.2</v>
      </c>
      <c r="AZ143" s="67">
        <f t="shared" si="56"/>
        <v>0</v>
      </c>
      <c r="BA143" s="67">
        <f t="shared" si="57"/>
        <v>0</v>
      </c>
      <c r="BB143" s="87">
        <f>Cal!H141</f>
        <v>0</v>
      </c>
    </row>
    <row r="144" spans="2:54" x14ac:dyDescent="0.3">
      <c r="B144" s="62" t="str">
        <f>NGL_Data!A142</f>
        <v>3+325</v>
      </c>
      <c r="C144" s="71">
        <f t="shared" si="46"/>
        <v>0</v>
      </c>
      <c r="D144" s="71">
        <f t="shared" si="46"/>
        <v>0</v>
      </c>
      <c r="E144" s="71">
        <f t="shared" si="46"/>
        <v>0</v>
      </c>
      <c r="F144" s="71">
        <f t="shared" si="46"/>
        <v>0</v>
      </c>
      <c r="G144" s="71">
        <f t="shared" si="46"/>
        <v>0</v>
      </c>
      <c r="H144" s="71">
        <f t="shared" si="46"/>
        <v>0</v>
      </c>
      <c r="I144" s="64">
        <f>NGL_Data!J142</f>
        <v>0</v>
      </c>
      <c r="J144" s="64">
        <f>NGL_Data!K142</f>
        <v>0</v>
      </c>
      <c r="K144" s="64">
        <f>NGL_Data!L142</f>
        <v>0</v>
      </c>
      <c r="L144" s="64">
        <f>NGL_Data!M142</f>
        <v>0</v>
      </c>
      <c r="M144" s="64">
        <f>NGL_Data!N142</f>
        <v>0</v>
      </c>
      <c r="N144" s="64">
        <f t="shared" si="47"/>
        <v>0</v>
      </c>
      <c r="O144" s="64">
        <f t="shared" si="47"/>
        <v>0</v>
      </c>
      <c r="P144" s="64">
        <f t="shared" si="47"/>
        <v>0</v>
      </c>
      <c r="Q144" s="64">
        <f t="shared" si="47"/>
        <v>0</v>
      </c>
      <c r="R144" s="64">
        <f t="shared" si="47"/>
        <v>0</v>
      </c>
      <c r="S144" s="64">
        <f t="shared" si="47"/>
        <v>0</v>
      </c>
      <c r="T144" s="66"/>
      <c r="U144" s="66"/>
      <c r="V144" s="66"/>
      <c r="W144" s="66"/>
      <c r="X144" s="66"/>
      <c r="Y144" s="72">
        <f>Cal!$J142</f>
        <v>6</v>
      </c>
      <c r="Z144" s="72">
        <f>NGL_Data!$D$6</f>
        <v>5</v>
      </c>
      <c r="AA144" s="72">
        <f>Cal!$K142</f>
        <v>6</v>
      </c>
      <c r="AB144" s="72">
        <f>Cal!$L142</f>
        <v>0</v>
      </c>
      <c r="AC144" s="72">
        <f>Cal!$M142</f>
        <v>6</v>
      </c>
      <c r="AD144" s="72">
        <f>NGL_Data!$H$6</f>
        <v>5</v>
      </c>
      <c r="AE144" s="72">
        <f>Cal!$N142</f>
        <v>6</v>
      </c>
      <c r="AF144" s="66"/>
      <c r="AG144" s="66"/>
      <c r="AH144" s="66"/>
      <c r="AI144" s="66"/>
      <c r="AJ144" s="66"/>
      <c r="AK144" s="67">
        <f t="shared" si="48"/>
        <v>0</v>
      </c>
      <c r="AL144" s="67">
        <f t="shared" si="49"/>
        <v>0</v>
      </c>
      <c r="AM144" s="67">
        <f t="shared" si="50"/>
        <v>1.2</v>
      </c>
      <c r="AN144" s="67">
        <f t="shared" si="51"/>
        <v>1.2</v>
      </c>
      <c r="AO144" s="67">
        <f t="shared" si="52"/>
        <v>0</v>
      </c>
      <c r="AP144" s="67">
        <f>Cal!O142</f>
        <v>0</v>
      </c>
      <c r="AQ144" s="67">
        <f t="shared" si="58"/>
        <v>0</v>
      </c>
      <c r="AR144" s="67">
        <f>Cal!P142</f>
        <v>0</v>
      </c>
      <c r="AS144" s="67">
        <f>Cal!Q142</f>
        <v>0</v>
      </c>
      <c r="AT144" s="67">
        <f>Cal!R142</f>
        <v>0</v>
      </c>
      <c r="AU144" s="67">
        <f t="shared" si="59"/>
        <v>0</v>
      </c>
      <c r="AV144" s="67">
        <f>Cal!S142</f>
        <v>0</v>
      </c>
      <c r="AW144" s="67">
        <f t="shared" si="53"/>
        <v>0</v>
      </c>
      <c r="AX144" s="67">
        <f t="shared" si="54"/>
        <v>1.2</v>
      </c>
      <c r="AY144" s="67">
        <f t="shared" si="55"/>
        <v>1.2</v>
      </c>
      <c r="AZ144" s="67">
        <f t="shared" si="56"/>
        <v>0</v>
      </c>
      <c r="BA144" s="67">
        <f t="shared" si="57"/>
        <v>0</v>
      </c>
      <c r="BB144" s="87">
        <f>Cal!H142</f>
        <v>0</v>
      </c>
    </row>
    <row r="145" spans="2:54" x14ac:dyDescent="0.3">
      <c r="B145" s="62" t="str">
        <f>NGL_Data!A143</f>
        <v>3+350</v>
      </c>
      <c r="C145" s="71">
        <f t="shared" si="46"/>
        <v>0</v>
      </c>
      <c r="D145" s="71">
        <f t="shared" si="46"/>
        <v>0</v>
      </c>
      <c r="E145" s="71">
        <f t="shared" si="46"/>
        <v>0</v>
      </c>
      <c r="F145" s="71">
        <f t="shared" si="46"/>
        <v>0</v>
      </c>
      <c r="G145" s="71">
        <f t="shared" si="46"/>
        <v>0</v>
      </c>
      <c r="H145" s="71">
        <f t="shared" si="46"/>
        <v>0</v>
      </c>
      <c r="I145" s="64">
        <f>NGL_Data!J143</f>
        <v>0</v>
      </c>
      <c r="J145" s="64">
        <f>NGL_Data!K143</f>
        <v>0</v>
      </c>
      <c r="K145" s="64">
        <f>NGL_Data!L143</f>
        <v>0</v>
      </c>
      <c r="L145" s="64">
        <f>NGL_Data!M143</f>
        <v>0</v>
      </c>
      <c r="M145" s="64">
        <f>NGL_Data!N143</f>
        <v>0</v>
      </c>
      <c r="N145" s="64">
        <f t="shared" si="47"/>
        <v>0</v>
      </c>
      <c r="O145" s="64">
        <f t="shared" si="47"/>
        <v>0</v>
      </c>
      <c r="P145" s="64">
        <f t="shared" si="47"/>
        <v>0</v>
      </c>
      <c r="Q145" s="64">
        <f t="shared" si="47"/>
        <v>0</v>
      </c>
      <c r="R145" s="64">
        <f t="shared" si="47"/>
        <v>0</v>
      </c>
      <c r="S145" s="64">
        <f t="shared" si="47"/>
        <v>0</v>
      </c>
      <c r="T145" s="66"/>
      <c r="U145" s="66"/>
      <c r="V145" s="66"/>
      <c r="W145" s="66"/>
      <c r="X145" s="66"/>
      <c r="Y145" s="72">
        <f>Cal!$J143</f>
        <v>6</v>
      </c>
      <c r="Z145" s="72">
        <f>NGL_Data!$D$6</f>
        <v>5</v>
      </c>
      <c r="AA145" s="72">
        <f>Cal!$K143</f>
        <v>6</v>
      </c>
      <c r="AB145" s="72">
        <f>Cal!$L143</f>
        <v>0</v>
      </c>
      <c r="AC145" s="72">
        <f>Cal!$M143</f>
        <v>6</v>
      </c>
      <c r="AD145" s="72">
        <f>NGL_Data!$H$6</f>
        <v>5</v>
      </c>
      <c r="AE145" s="72">
        <f>Cal!$N143</f>
        <v>6</v>
      </c>
      <c r="AF145" s="66"/>
      <c r="AG145" s="66"/>
      <c r="AH145" s="66"/>
      <c r="AI145" s="66"/>
      <c r="AJ145" s="66"/>
      <c r="AK145" s="67">
        <f t="shared" si="48"/>
        <v>0</v>
      </c>
      <c r="AL145" s="67">
        <f t="shared" si="49"/>
        <v>0</v>
      </c>
      <c r="AM145" s="67">
        <f t="shared" si="50"/>
        <v>1.2</v>
      </c>
      <c r="AN145" s="67">
        <f t="shared" si="51"/>
        <v>1.2</v>
      </c>
      <c r="AO145" s="67">
        <f t="shared" si="52"/>
        <v>0</v>
      </c>
      <c r="AP145" s="67">
        <f>Cal!O143</f>
        <v>0</v>
      </c>
      <c r="AQ145" s="67">
        <f t="shared" si="58"/>
        <v>0</v>
      </c>
      <c r="AR145" s="67">
        <f>Cal!P143</f>
        <v>0</v>
      </c>
      <c r="AS145" s="67">
        <f>Cal!Q143</f>
        <v>0</v>
      </c>
      <c r="AT145" s="67">
        <f>Cal!R143</f>
        <v>0</v>
      </c>
      <c r="AU145" s="67">
        <f t="shared" si="59"/>
        <v>0</v>
      </c>
      <c r="AV145" s="67">
        <f>Cal!S143</f>
        <v>0</v>
      </c>
      <c r="AW145" s="67">
        <f t="shared" si="53"/>
        <v>0</v>
      </c>
      <c r="AX145" s="67">
        <f t="shared" si="54"/>
        <v>1.2</v>
      </c>
      <c r="AY145" s="67">
        <f t="shared" si="55"/>
        <v>1.2</v>
      </c>
      <c r="AZ145" s="67">
        <f t="shared" si="56"/>
        <v>0</v>
      </c>
      <c r="BA145" s="67">
        <f t="shared" si="57"/>
        <v>0</v>
      </c>
      <c r="BB145" s="87">
        <f>Cal!H143</f>
        <v>0</v>
      </c>
    </row>
    <row r="146" spans="2:54" x14ac:dyDescent="0.3">
      <c r="B146" s="62" t="str">
        <f>NGL_Data!A144</f>
        <v>3+375</v>
      </c>
      <c r="C146" s="71">
        <f t="shared" si="46"/>
        <v>0</v>
      </c>
      <c r="D146" s="71">
        <f t="shared" si="46"/>
        <v>0</v>
      </c>
      <c r="E146" s="71">
        <f t="shared" si="46"/>
        <v>0</v>
      </c>
      <c r="F146" s="71">
        <f t="shared" si="46"/>
        <v>0</v>
      </c>
      <c r="G146" s="71">
        <f t="shared" si="46"/>
        <v>0</v>
      </c>
      <c r="H146" s="71">
        <f t="shared" si="46"/>
        <v>0</v>
      </c>
      <c r="I146" s="64">
        <f>NGL_Data!J144</f>
        <v>0</v>
      </c>
      <c r="J146" s="64">
        <f>NGL_Data!K144</f>
        <v>0</v>
      </c>
      <c r="K146" s="64">
        <f>NGL_Data!L144</f>
        <v>0</v>
      </c>
      <c r="L146" s="64">
        <f>NGL_Data!M144</f>
        <v>0</v>
      </c>
      <c r="M146" s="64">
        <f>NGL_Data!N144</f>
        <v>0</v>
      </c>
      <c r="N146" s="64">
        <f t="shared" si="47"/>
        <v>0</v>
      </c>
      <c r="O146" s="64">
        <f t="shared" si="47"/>
        <v>0</v>
      </c>
      <c r="P146" s="64">
        <f t="shared" si="47"/>
        <v>0</v>
      </c>
      <c r="Q146" s="64">
        <f t="shared" si="47"/>
        <v>0</v>
      </c>
      <c r="R146" s="64">
        <f t="shared" si="47"/>
        <v>0</v>
      </c>
      <c r="S146" s="64">
        <f t="shared" si="47"/>
        <v>0</v>
      </c>
      <c r="T146" s="66"/>
      <c r="U146" s="66"/>
      <c r="V146" s="66"/>
      <c r="W146" s="66"/>
      <c r="X146" s="66"/>
      <c r="Y146" s="72">
        <f>Cal!$J144</f>
        <v>6</v>
      </c>
      <c r="Z146" s="72">
        <f>NGL_Data!$D$6</f>
        <v>5</v>
      </c>
      <c r="AA146" s="72">
        <f>Cal!$K144</f>
        <v>6</v>
      </c>
      <c r="AB146" s="72">
        <f>Cal!$L144</f>
        <v>0</v>
      </c>
      <c r="AC146" s="72">
        <f>Cal!$M144</f>
        <v>6</v>
      </c>
      <c r="AD146" s="72">
        <f>NGL_Data!$H$6</f>
        <v>5</v>
      </c>
      <c r="AE146" s="72">
        <f>Cal!$N144</f>
        <v>6</v>
      </c>
      <c r="AF146" s="66"/>
      <c r="AG146" s="66"/>
      <c r="AH146" s="66"/>
      <c r="AI146" s="66"/>
      <c r="AJ146" s="66"/>
      <c r="AK146" s="67">
        <f t="shared" si="48"/>
        <v>0</v>
      </c>
      <c r="AL146" s="67">
        <f t="shared" si="49"/>
        <v>0</v>
      </c>
      <c r="AM146" s="67">
        <f t="shared" si="50"/>
        <v>1.2</v>
      </c>
      <c r="AN146" s="67">
        <f t="shared" si="51"/>
        <v>1.2</v>
      </c>
      <c r="AO146" s="67">
        <f t="shared" si="52"/>
        <v>0</v>
      </c>
      <c r="AP146" s="67">
        <f>Cal!O144</f>
        <v>0</v>
      </c>
      <c r="AQ146" s="67">
        <f t="shared" si="58"/>
        <v>0</v>
      </c>
      <c r="AR146" s="67">
        <f>Cal!P144</f>
        <v>0</v>
      </c>
      <c r="AS146" s="67">
        <f>Cal!Q144</f>
        <v>0</v>
      </c>
      <c r="AT146" s="67">
        <f>Cal!R144</f>
        <v>0</v>
      </c>
      <c r="AU146" s="67">
        <f t="shared" si="59"/>
        <v>0</v>
      </c>
      <c r="AV146" s="67">
        <f>Cal!S144</f>
        <v>0</v>
      </c>
      <c r="AW146" s="67">
        <f t="shared" si="53"/>
        <v>0</v>
      </c>
      <c r="AX146" s="67">
        <f t="shared" si="54"/>
        <v>1.2</v>
      </c>
      <c r="AY146" s="67">
        <f t="shared" si="55"/>
        <v>1.2</v>
      </c>
      <c r="AZ146" s="67">
        <f t="shared" si="56"/>
        <v>0</v>
      </c>
      <c r="BA146" s="67">
        <f t="shared" si="57"/>
        <v>0</v>
      </c>
      <c r="BB146" s="87">
        <f>Cal!H144</f>
        <v>0</v>
      </c>
    </row>
    <row r="147" spans="2:54" x14ac:dyDescent="0.3">
      <c r="B147" s="62" t="str">
        <f>NGL_Data!A145</f>
        <v>3+400</v>
      </c>
      <c r="C147" s="71">
        <f t="shared" si="46"/>
        <v>0</v>
      </c>
      <c r="D147" s="71">
        <f t="shared" si="46"/>
        <v>0</v>
      </c>
      <c r="E147" s="71">
        <f t="shared" si="46"/>
        <v>0</v>
      </c>
      <c r="F147" s="71">
        <f t="shared" si="46"/>
        <v>0</v>
      </c>
      <c r="G147" s="71">
        <f t="shared" si="46"/>
        <v>0</v>
      </c>
      <c r="H147" s="71">
        <f t="shared" si="46"/>
        <v>0</v>
      </c>
      <c r="I147" s="64">
        <f>NGL_Data!J145</f>
        <v>0</v>
      </c>
      <c r="J147" s="64">
        <f>NGL_Data!K145</f>
        <v>0</v>
      </c>
      <c r="K147" s="64">
        <f>NGL_Data!L145</f>
        <v>0</v>
      </c>
      <c r="L147" s="64">
        <f>NGL_Data!M145</f>
        <v>0</v>
      </c>
      <c r="M147" s="64">
        <f>NGL_Data!N145</f>
        <v>0</v>
      </c>
      <c r="N147" s="64">
        <f t="shared" si="47"/>
        <v>0</v>
      </c>
      <c r="O147" s="64">
        <f t="shared" si="47"/>
        <v>0</v>
      </c>
      <c r="P147" s="64">
        <f t="shared" si="47"/>
        <v>0</v>
      </c>
      <c r="Q147" s="64">
        <f t="shared" si="47"/>
        <v>0</v>
      </c>
      <c r="R147" s="64">
        <f t="shared" si="47"/>
        <v>0</v>
      </c>
      <c r="S147" s="64">
        <f t="shared" si="47"/>
        <v>0</v>
      </c>
      <c r="T147" s="66"/>
      <c r="U147" s="66"/>
      <c r="V147" s="66"/>
      <c r="W147" s="66"/>
      <c r="X147" s="66"/>
      <c r="Y147" s="72">
        <f>Cal!$J145</f>
        <v>6</v>
      </c>
      <c r="Z147" s="72">
        <f>NGL_Data!$D$6</f>
        <v>5</v>
      </c>
      <c r="AA147" s="72">
        <f>Cal!$K145</f>
        <v>6</v>
      </c>
      <c r="AB147" s="72">
        <f>Cal!$L145</f>
        <v>0</v>
      </c>
      <c r="AC147" s="72">
        <f>Cal!$M145</f>
        <v>6</v>
      </c>
      <c r="AD147" s="72">
        <f>NGL_Data!$H$6</f>
        <v>5</v>
      </c>
      <c r="AE147" s="72">
        <f>Cal!$N145</f>
        <v>6</v>
      </c>
      <c r="AF147" s="66"/>
      <c r="AG147" s="66"/>
      <c r="AH147" s="66"/>
      <c r="AI147" s="66"/>
      <c r="AJ147" s="66"/>
      <c r="AK147" s="67">
        <f t="shared" si="48"/>
        <v>0</v>
      </c>
      <c r="AL147" s="67">
        <f t="shared" si="49"/>
        <v>0</v>
      </c>
      <c r="AM147" s="67">
        <f t="shared" si="50"/>
        <v>1.2</v>
      </c>
      <c r="AN147" s="67">
        <f t="shared" si="51"/>
        <v>1.2</v>
      </c>
      <c r="AO147" s="67">
        <f t="shared" si="52"/>
        <v>0</v>
      </c>
      <c r="AP147" s="67">
        <f>Cal!O145</f>
        <v>0</v>
      </c>
      <c r="AQ147" s="67">
        <f t="shared" si="58"/>
        <v>0</v>
      </c>
      <c r="AR147" s="67">
        <f>Cal!P145</f>
        <v>0</v>
      </c>
      <c r="AS147" s="67">
        <f>Cal!Q145</f>
        <v>0</v>
      </c>
      <c r="AT147" s="67">
        <f>Cal!R145</f>
        <v>0</v>
      </c>
      <c r="AU147" s="67">
        <f t="shared" si="59"/>
        <v>0</v>
      </c>
      <c r="AV147" s="67">
        <f>Cal!S145</f>
        <v>0</v>
      </c>
      <c r="AW147" s="67">
        <f t="shared" si="53"/>
        <v>0</v>
      </c>
      <c r="AX147" s="67">
        <f t="shared" si="54"/>
        <v>1.2</v>
      </c>
      <c r="AY147" s="67">
        <f t="shared" si="55"/>
        <v>1.2</v>
      </c>
      <c r="AZ147" s="67">
        <f t="shared" si="56"/>
        <v>0</v>
      </c>
      <c r="BA147" s="67">
        <f t="shared" si="57"/>
        <v>0</v>
      </c>
      <c r="BB147" s="87">
        <f>Cal!H145</f>
        <v>0</v>
      </c>
    </row>
    <row r="148" spans="2:54" x14ac:dyDescent="0.3">
      <c r="B148" s="62" t="str">
        <f>NGL_Data!A146</f>
        <v>3+425</v>
      </c>
      <c r="C148" s="71">
        <f t="shared" si="46"/>
        <v>0</v>
      </c>
      <c r="D148" s="71">
        <f t="shared" si="46"/>
        <v>0</v>
      </c>
      <c r="E148" s="71">
        <f t="shared" si="46"/>
        <v>0</v>
      </c>
      <c r="F148" s="71">
        <f t="shared" si="46"/>
        <v>0</v>
      </c>
      <c r="G148" s="71">
        <f t="shared" si="46"/>
        <v>0</v>
      </c>
      <c r="H148" s="71">
        <f t="shared" si="46"/>
        <v>0</v>
      </c>
      <c r="I148" s="64">
        <f>NGL_Data!J146</f>
        <v>0</v>
      </c>
      <c r="J148" s="64">
        <f>NGL_Data!K146</f>
        <v>0</v>
      </c>
      <c r="K148" s="64">
        <f>NGL_Data!L146</f>
        <v>0</v>
      </c>
      <c r="L148" s="64">
        <f>NGL_Data!M146</f>
        <v>0</v>
      </c>
      <c r="M148" s="64">
        <f>NGL_Data!N146</f>
        <v>0</v>
      </c>
      <c r="N148" s="64">
        <f t="shared" si="47"/>
        <v>0</v>
      </c>
      <c r="O148" s="64">
        <f t="shared" si="47"/>
        <v>0</v>
      </c>
      <c r="P148" s="64">
        <f t="shared" si="47"/>
        <v>0</v>
      </c>
      <c r="Q148" s="64">
        <f t="shared" si="47"/>
        <v>0</v>
      </c>
      <c r="R148" s="64">
        <f t="shared" si="47"/>
        <v>0</v>
      </c>
      <c r="S148" s="64">
        <f t="shared" si="47"/>
        <v>0</v>
      </c>
      <c r="T148" s="66"/>
      <c r="U148" s="66"/>
      <c r="V148" s="66"/>
      <c r="W148" s="66"/>
      <c r="X148" s="66"/>
      <c r="Y148" s="72">
        <f>Cal!$J146</f>
        <v>6</v>
      </c>
      <c r="Z148" s="72">
        <f>NGL_Data!$D$6</f>
        <v>5</v>
      </c>
      <c r="AA148" s="72">
        <f>Cal!$K146</f>
        <v>6</v>
      </c>
      <c r="AB148" s="72">
        <f>Cal!$L146</f>
        <v>0</v>
      </c>
      <c r="AC148" s="72">
        <f>Cal!$M146</f>
        <v>6</v>
      </c>
      <c r="AD148" s="72">
        <f>NGL_Data!$H$6</f>
        <v>5</v>
      </c>
      <c r="AE148" s="72">
        <f>Cal!$N146</f>
        <v>6</v>
      </c>
      <c r="AF148" s="66"/>
      <c r="AG148" s="66"/>
      <c r="AH148" s="66"/>
      <c r="AI148" s="66"/>
      <c r="AJ148" s="66"/>
      <c r="AK148" s="67">
        <f t="shared" si="48"/>
        <v>0</v>
      </c>
      <c r="AL148" s="67">
        <f t="shared" si="49"/>
        <v>0</v>
      </c>
      <c r="AM148" s="67">
        <f t="shared" si="50"/>
        <v>1.2</v>
      </c>
      <c r="AN148" s="67">
        <f t="shared" si="51"/>
        <v>1.2</v>
      </c>
      <c r="AO148" s="67">
        <f t="shared" si="52"/>
        <v>0</v>
      </c>
      <c r="AP148" s="67">
        <f>Cal!O146</f>
        <v>0</v>
      </c>
      <c r="AQ148" s="67">
        <f t="shared" si="58"/>
        <v>0</v>
      </c>
      <c r="AR148" s="67">
        <f>Cal!P146</f>
        <v>0</v>
      </c>
      <c r="AS148" s="67">
        <f>Cal!Q146</f>
        <v>0</v>
      </c>
      <c r="AT148" s="67">
        <f>Cal!R146</f>
        <v>0</v>
      </c>
      <c r="AU148" s="67">
        <f t="shared" si="59"/>
        <v>0</v>
      </c>
      <c r="AV148" s="67">
        <f>Cal!S146</f>
        <v>0</v>
      </c>
      <c r="AW148" s="67">
        <f t="shared" si="53"/>
        <v>0</v>
      </c>
      <c r="AX148" s="67">
        <f t="shared" si="54"/>
        <v>1.2</v>
      </c>
      <c r="AY148" s="67">
        <f t="shared" si="55"/>
        <v>1.2</v>
      </c>
      <c r="AZ148" s="67">
        <f t="shared" si="56"/>
        <v>0</v>
      </c>
      <c r="BA148" s="67">
        <f t="shared" si="57"/>
        <v>0</v>
      </c>
      <c r="BB148" s="87">
        <f>Cal!H146</f>
        <v>0</v>
      </c>
    </row>
    <row r="149" spans="2:54" x14ac:dyDescent="0.3">
      <c r="B149" s="62" t="str">
        <f>NGL_Data!A147</f>
        <v>3+450</v>
      </c>
      <c r="C149" s="71">
        <f t="shared" si="46"/>
        <v>0</v>
      </c>
      <c r="D149" s="71">
        <f t="shared" si="46"/>
        <v>0</v>
      </c>
      <c r="E149" s="71">
        <f t="shared" si="46"/>
        <v>0</v>
      </c>
      <c r="F149" s="71">
        <f t="shared" si="46"/>
        <v>0</v>
      </c>
      <c r="G149" s="71">
        <f t="shared" si="46"/>
        <v>0</v>
      </c>
      <c r="H149" s="71">
        <f t="shared" si="46"/>
        <v>0</v>
      </c>
      <c r="I149" s="64">
        <f>NGL_Data!J147</f>
        <v>0</v>
      </c>
      <c r="J149" s="64">
        <f>NGL_Data!K147</f>
        <v>0</v>
      </c>
      <c r="K149" s="64">
        <f>NGL_Data!L147</f>
        <v>0</v>
      </c>
      <c r="L149" s="64">
        <f>NGL_Data!M147</f>
        <v>0</v>
      </c>
      <c r="M149" s="64">
        <f>NGL_Data!N147</f>
        <v>0</v>
      </c>
      <c r="N149" s="64">
        <f t="shared" si="47"/>
        <v>0</v>
      </c>
      <c r="O149" s="64">
        <f t="shared" si="47"/>
        <v>0</v>
      </c>
      <c r="P149" s="64">
        <f t="shared" si="47"/>
        <v>0</v>
      </c>
      <c r="Q149" s="64">
        <f t="shared" si="47"/>
        <v>0</v>
      </c>
      <c r="R149" s="64">
        <f t="shared" si="47"/>
        <v>0</v>
      </c>
      <c r="S149" s="64">
        <f t="shared" si="47"/>
        <v>0</v>
      </c>
      <c r="T149" s="66"/>
      <c r="U149" s="66"/>
      <c r="V149" s="66"/>
      <c r="W149" s="66"/>
      <c r="X149" s="66"/>
      <c r="Y149" s="72">
        <f>Cal!$J147</f>
        <v>6</v>
      </c>
      <c r="Z149" s="72">
        <f>NGL_Data!$D$6</f>
        <v>5</v>
      </c>
      <c r="AA149" s="72">
        <f>Cal!$K147</f>
        <v>6</v>
      </c>
      <c r="AB149" s="72">
        <f>Cal!$L147</f>
        <v>0</v>
      </c>
      <c r="AC149" s="72">
        <f>Cal!$M147</f>
        <v>6</v>
      </c>
      <c r="AD149" s="72">
        <f>NGL_Data!$H$6</f>
        <v>5</v>
      </c>
      <c r="AE149" s="72">
        <f>Cal!$N147</f>
        <v>6</v>
      </c>
      <c r="AF149" s="66"/>
      <c r="AG149" s="66"/>
      <c r="AH149" s="66"/>
      <c r="AI149" s="66"/>
      <c r="AJ149" s="66"/>
      <c r="AK149" s="67">
        <f t="shared" si="48"/>
        <v>0</v>
      </c>
      <c r="AL149" s="67">
        <f t="shared" si="49"/>
        <v>0</v>
      </c>
      <c r="AM149" s="67">
        <f t="shared" si="50"/>
        <v>1.2</v>
      </c>
      <c r="AN149" s="67">
        <f t="shared" si="51"/>
        <v>1.2</v>
      </c>
      <c r="AO149" s="67">
        <f t="shared" si="52"/>
        <v>0</v>
      </c>
      <c r="AP149" s="67">
        <f>Cal!O147</f>
        <v>0</v>
      </c>
      <c r="AQ149" s="67">
        <f t="shared" si="58"/>
        <v>0</v>
      </c>
      <c r="AR149" s="67">
        <f>Cal!P147</f>
        <v>0</v>
      </c>
      <c r="AS149" s="67">
        <f>Cal!Q147</f>
        <v>0</v>
      </c>
      <c r="AT149" s="67">
        <f>Cal!R147</f>
        <v>0</v>
      </c>
      <c r="AU149" s="67">
        <f t="shared" si="59"/>
        <v>0</v>
      </c>
      <c r="AV149" s="67">
        <f>Cal!S147</f>
        <v>0</v>
      </c>
      <c r="AW149" s="67">
        <f t="shared" si="53"/>
        <v>0</v>
      </c>
      <c r="AX149" s="67">
        <f t="shared" si="54"/>
        <v>1.2</v>
      </c>
      <c r="AY149" s="67">
        <f t="shared" si="55"/>
        <v>1.2</v>
      </c>
      <c r="AZ149" s="67">
        <f t="shared" si="56"/>
        <v>0</v>
      </c>
      <c r="BA149" s="67">
        <f t="shared" si="57"/>
        <v>0</v>
      </c>
      <c r="BB149" s="87">
        <f>Cal!H147</f>
        <v>0</v>
      </c>
    </row>
    <row r="150" spans="2:54" x14ac:dyDescent="0.3">
      <c r="B150" s="62" t="str">
        <f>NGL_Data!A148</f>
        <v>3+475</v>
      </c>
      <c r="C150" s="71">
        <f t="shared" si="46"/>
        <v>0</v>
      </c>
      <c r="D150" s="71">
        <f t="shared" si="46"/>
        <v>0</v>
      </c>
      <c r="E150" s="71">
        <f t="shared" si="46"/>
        <v>0</v>
      </c>
      <c r="F150" s="71">
        <f t="shared" si="46"/>
        <v>0</v>
      </c>
      <c r="G150" s="71">
        <f t="shared" si="46"/>
        <v>0</v>
      </c>
      <c r="H150" s="71">
        <f t="shared" si="46"/>
        <v>0</v>
      </c>
      <c r="I150" s="64">
        <f>NGL_Data!J148</f>
        <v>0</v>
      </c>
      <c r="J150" s="64">
        <f>NGL_Data!K148</f>
        <v>0</v>
      </c>
      <c r="K150" s="64">
        <f>NGL_Data!L148</f>
        <v>0</v>
      </c>
      <c r="L150" s="64">
        <f>NGL_Data!M148</f>
        <v>0</v>
      </c>
      <c r="M150" s="64">
        <f>NGL_Data!N148</f>
        <v>0</v>
      </c>
      <c r="N150" s="64">
        <f t="shared" si="47"/>
        <v>0</v>
      </c>
      <c r="O150" s="64">
        <f t="shared" si="47"/>
        <v>0</v>
      </c>
      <c r="P150" s="64">
        <f t="shared" si="47"/>
        <v>0</v>
      </c>
      <c r="Q150" s="64">
        <f t="shared" si="47"/>
        <v>0</v>
      </c>
      <c r="R150" s="64">
        <f t="shared" si="47"/>
        <v>0</v>
      </c>
      <c r="S150" s="64">
        <f t="shared" si="47"/>
        <v>0</v>
      </c>
      <c r="T150" s="66"/>
      <c r="U150" s="66"/>
      <c r="V150" s="66"/>
      <c r="W150" s="66"/>
      <c r="X150" s="66"/>
      <c r="Y150" s="72">
        <f>Cal!$J148</f>
        <v>6</v>
      </c>
      <c r="Z150" s="72">
        <f>NGL_Data!$D$6</f>
        <v>5</v>
      </c>
      <c r="AA150" s="72">
        <f>Cal!$K148</f>
        <v>6</v>
      </c>
      <c r="AB150" s="72">
        <f>Cal!$L148</f>
        <v>0</v>
      </c>
      <c r="AC150" s="72">
        <f>Cal!$M148</f>
        <v>6</v>
      </c>
      <c r="AD150" s="72">
        <f>NGL_Data!$H$6</f>
        <v>5</v>
      </c>
      <c r="AE150" s="72">
        <f>Cal!$N148</f>
        <v>6</v>
      </c>
      <c r="AF150" s="66"/>
      <c r="AG150" s="66"/>
      <c r="AH150" s="66"/>
      <c r="AI150" s="66"/>
      <c r="AJ150" s="66"/>
      <c r="AK150" s="67">
        <f t="shared" si="48"/>
        <v>0</v>
      </c>
      <c r="AL150" s="67">
        <f t="shared" si="49"/>
        <v>0</v>
      </c>
      <c r="AM150" s="67">
        <f t="shared" si="50"/>
        <v>1.2</v>
      </c>
      <c r="AN150" s="67">
        <f t="shared" si="51"/>
        <v>1.2</v>
      </c>
      <c r="AO150" s="67">
        <f t="shared" si="52"/>
        <v>0</v>
      </c>
      <c r="AP150" s="67">
        <f>Cal!O148</f>
        <v>0</v>
      </c>
      <c r="AQ150" s="67">
        <f t="shared" si="58"/>
        <v>0</v>
      </c>
      <c r="AR150" s="67">
        <f>Cal!P148</f>
        <v>0</v>
      </c>
      <c r="AS150" s="67">
        <f>Cal!Q148</f>
        <v>0</v>
      </c>
      <c r="AT150" s="67">
        <f>Cal!R148</f>
        <v>0</v>
      </c>
      <c r="AU150" s="67">
        <f t="shared" si="59"/>
        <v>0</v>
      </c>
      <c r="AV150" s="67">
        <f>Cal!S148</f>
        <v>0</v>
      </c>
      <c r="AW150" s="67">
        <f t="shared" si="53"/>
        <v>0</v>
      </c>
      <c r="AX150" s="67">
        <f t="shared" si="54"/>
        <v>1.2</v>
      </c>
      <c r="AY150" s="67">
        <f t="shared" si="55"/>
        <v>1.2</v>
      </c>
      <c r="AZ150" s="67">
        <f t="shared" si="56"/>
        <v>0</v>
      </c>
      <c r="BA150" s="67">
        <f t="shared" si="57"/>
        <v>0</v>
      </c>
      <c r="BB150" s="87">
        <f>Cal!H148</f>
        <v>0</v>
      </c>
    </row>
    <row r="151" spans="2:54" x14ac:dyDescent="0.3">
      <c r="B151" s="62" t="str">
        <f>NGL_Data!A149</f>
        <v>3+500</v>
      </c>
      <c r="C151" s="71">
        <f t="shared" si="46"/>
        <v>0</v>
      </c>
      <c r="D151" s="71">
        <f t="shared" si="46"/>
        <v>0</v>
      </c>
      <c r="E151" s="71">
        <f t="shared" si="46"/>
        <v>0</v>
      </c>
      <c r="F151" s="71">
        <f t="shared" si="46"/>
        <v>0</v>
      </c>
      <c r="G151" s="71">
        <f t="shared" si="46"/>
        <v>0</v>
      </c>
      <c r="H151" s="71">
        <f t="shared" si="46"/>
        <v>0</v>
      </c>
      <c r="I151" s="64">
        <f>NGL_Data!J149</f>
        <v>0</v>
      </c>
      <c r="J151" s="64">
        <f>NGL_Data!K149</f>
        <v>0</v>
      </c>
      <c r="K151" s="64">
        <f>NGL_Data!L149</f>
        <v>0</v>
      </c>
      <c r="L151" s="64">
        <f>NGL_Data!M149</f>
        <v>0</v>
      </c>
      <c r="M151" s="64">
        <f>NGL_Data!N149</f>
        <v>0</v>
      </c>
      <c r="N151" s="64">
        <f t="shared" si="47"/>
        <v>0</v>
      </c>
      <c r="O151" s="64">
        <f t="shared" si="47"/>
        <v>0</v>
      </c>
      <c r="P151" s="64">
        <f t="shared" si="47"/>
        <v>0</v>
      </c>
      <c r="Q151" s="64">
        <f t="shared" si="47"/>
        <v>0</v>
      </c>
      <c r="R151" s="64">
        <f t="shared" si="47"/>
        <v>0</v>
      </c>
      <c r="S151" s="64">
        <f t="shared" si="47"/>
        <v>0</v>
      </c>
      <c r="T151" s="66"/>
      <c r="U151" s="66"/>
      <c r="V151" s="66"/>
      <c r="W151" s="66"/>
      <c r="X151" s="66"/>
      <c r="Y151" s="72">
        <f>Cal!$J149</f>
        <v>6</v>
      </c>
      <c r="Z151" s="72">
        <f>NGL_Data!$D$6</f>
        <v>5</v>
      </c>
      <c r="AA151" s="72">
        <f>Cal!$K149</f>
        <v>6</v>
      </c>
      <c r="AB151" s="72">
        <f>Cal!$L149</f>
        <v>0</v>
      </c>
      <c r="AC151" s="72">
        <f>Cal!$M149</f>
        <v>6</v>
      </c>
      <c r="AD151" s="72">
        <f>NGL_Data!$H$6</f>
        <v>5</v>
      </c>
      <c r="AE151" s="72">
        <f>Cal!$N149</f>
        <v>6</v>
      </c>
      <c r="AF151" s="66"/>
      <c r="AG151" s="66"/>
      <c r="AH151" s="66"/>
      <c r="AI151" s="66"/>
      <c r="AJ151" s="66"/>
      <c r="AK151" s="67">
        <f t="shared" si="48"/>
        <v>0</v>
      </c>
      <c r="AL151" s="67">
        <f t="shared" si="49"/>
        <v>0</v>
      </c>
      <c r="AM151" s="67">
        <f t="shared" si="50"/>
        <v>1.2</v>
      </c>
      <c r="AN151" s="67">
        <f t="shared" si="51"/>
        <v>1.2</v>
      </c>
      <c r="AO151" s="67">
        <f t="shared" si="52"/>
        <v>0</v>
      </c>
      <c r="AP151" s="67">
        <f>Cal!O149</f>
        <v>0</v>
      </c>
      <c r="AQ151" s="67">
        <f t="shared" si="58"/>
        <v>0</v>
      </c>
      <c r="AR151" s="67">
        <f>Cal!P149</f>
        <v>0</v>
      </c>
      <c r="AS151" s="67">
        <f>Cal!Q149</f>
        <v>0</v>
      </c>
      <c r="AT151" s="67">
        <f>Cal!R149</f>
        <v>0</v>
      </c>
      <c r="AU151" s="67">
        <f t="shared" si="59"/>
        <v>0</v>
      </c>
      <c r="AV151" s="67">
        <f>Cal!S149</f>
        <v>0</v>
      </c>
      <c r="AW151" s="67">
        <f t="shared" si="53"/>
        <v>0</v>
      </c>
      <c r="AX151" s="67">
        <f t="shared" si="54"/>
        <v>1.2</v>
      </c>
      <c r="AY151" s="67">
        <f t="shared" si="55"/>
        <v>1.2</v>
      </c>
      <c r="AZ151" s="67">
        <f t="shared" si="56"/>
        <v>0</v>
      </c>
      <c r="BA151" s="67">
        <f t="shared" si="57"/>
        <v>0</v>
      </c>
      <c r="BB151" s="87">
        <f>Cal!H149</f>
        <v>0</v>
      </c>
    </row>
    <row r="152" spans="2:54" x14ac:dyDescent="0.3">
      <c r="B152" s="62" t="str">
        <f>NGL_Data!A150</f>
        <v>3+525</v>
      </c>
      <c r="C152" s="71">
        <f t="shared" si="46"/>
        <v>0</v>
      </c>
      <c r="D152" s="71">
        <f t="shared" si="46"/>
        <v>0</v>
      </c>
      <c r="E152" s="71">
        <f t="shared" si="46"/>
        <v>0</v>
      </c>
      <c r="F152" s="71">
        <f t="shared" si="46"/>
        <v>0</v>
      </c>
      <c r="G152" s="71">
        <f t="shared" si="46"/>
        <v>0</v>
      </c>
      <c r="H152" s="71">
        <f t="shared" si="46"/>
        <v>0</v>
      </c>
      <c r="I152" s="64">
        <f>NGL_Data!J150</f>
        <v>0</v>
      </c>
      <c r="J152" s="64">
        <f>NGL_Data!K150</f>
        <v>0</v>
      </c>
      <c r="K152" s="64">
        <f>NGL_Data!L150</f>
        <v>0</v>
      </c>
      <c r="L152" s="64">
        <f>NGL_Data!M150</f>
        <v>0</v>
      </c>
      <c r="M152" s="64">
        <f>NGL_Data!N150</f>
        <v>0</v>
      </c>
      <c r="N152" s="64">
        <f t="shared" si="47"/>
        <v>0</v>
      </c>
      <c r="O152" s="64">
        <f t="shared" si="47"/>
        <v>0</v>
      </c>
      <c r="P152" s="64">
        <f t="shared" si="47"/>
        <v>0</v>
      </c>
      <c r="Q152" s="64">
        <f t="shared" si="47"/>
        <v>0</v>
      </c>
      <c r="R152" s="64">
        <f t="shared" si="47"/>
        <v>0</v>
      </c>
      <c r="S152" s="64">
        <f t="shared" si="47"/>
        <v>0</v>
      </c>
      <c r="T152" s="66"/>
      <c r="U152" s="66"/>
      <c r="V152" s="66"/>
      <c r="W152" s="66"/>
      <c r="X152" s="66"/>
      <c r="Y152" s="72">
        <f>Cal!$J150</f>
        <v>6</v>
      </c>
      <c r="Z152" s="72">
        <f>NGL_Data!$D$6</f>
        <v>5</v>
      </c>
      <c r="AA152" s="72">
        <f>Cal!$K150</f>
        <v>6</v>
      </c>
      <c r="AB152" s="72">
        <f>Cal!$L150</f>
        <v>0</v>
      </c>
      <c r="AC152" s="72">
        <f>Cal!$M150</f>
        <v>6</v>
      </c>
      <c r="AD152" s="72">
        <f>NGL_Data!$H$6</f>
        <v>5</v>
      </c>
      <c r="AE152" s="72">
        <f>Cal!$N150</f>
        <v>6</v>
      </c>
      <c r="AF152" s="66"/>
      <c r="AG152" s="66"/>
      <c r="AH152" s="66"/>
      <c r="AI152" s="66"/>
      <c r="AJ152" s="66"/>
      <c r="AK152" s="67">
        <f t="shared" si="48"/>
        <v>0</v>
      </c>
      <c r="AL152" s="67">
        <f t="shared" si="49"/>
        <v>0</v>
      </c>
      <c r="AM152" s="67">
        <f t="shared" si="50"/>
        <v>1.2</v>
      </c>
      <c r="AN152" s="67">
        <f t="shared" si="51"/>
        <v>1.2</v>
      </c>
      <c r="AO152" s="67">
        <f t="shared" si="52"/>
        <v>0</v>
      </c>
      <c r="AP152" s="67">
        <f>Cal!O150</f>
        <v>0</v>
      </c>
      <c r="AQ152" s="67">
        <f t="shared" si="58"/>
        <v>0</v>
      </c>
      <c r="AR152" s="67">
        <f>Cal!P150</f>
        <v>0</v>
      </c>
      <c r="AS152" s="67">
        <f>Cal!Q150</f>
        <v>0</v>
      </c>
      <c r="AT152" s="67">
        <f>Cal!R150</f>
        <v>0</v>
      </c>
      <c r="AU152" s="67">
        <f t="shared" si="59"/>
        <v>0</v>
      </c>
      <c r="AV152" s="67">
        <f>Cal!S150</f>
        <v>0</v>
      </c>
      <c r="AW152" s="67">
        <f t="shared" si="53"/>
        <v>0</v>
      </c>
      <c r="AX152" s="67">
        <f t="shared" si="54"/>
        <v>1.2</v>
      </c>
      <c r="AY152" s="67">
        <f t="shared" si="55"/>
        <v>1.2</v>
      </c>
      <c r="AZ152" s="67">
        <f t="shared" si="56"/>
        <v>0</v>
      </c>
      <c r="BA152" s="67">
        <f t="shared" si="57"/>
        <v>0</v>
      </c>
      <c r="BB152" s="87">
        <f>Cal!H150</f>
        <v>0</v>
      </c>
    </row>
  </sheetData>
  <sheetProtection selectLockedCells="1"/>
  <mergeCells count="9">
    <mergeCell ref="BB2:BB3"/>
    <mergeCell ref="B2:BA3"/>
    <mergeCell ref="C4:S4"/>
    <mergeCell ref="T4:BA4"/>
    <mergeCell ref="C5:J5"/>
    <mergeCell ref="K5:K6"/>
    <mergeCell ref="L5:S5"/>
    <mergeCell ref="T5:AJ5"/>
    <mergeCell ref="AK5:BA5"/>
  </mergeCells>
  <phoneticPr fontId="2" type="noConversion"/>
  <printOptions horizontalCentered="1" verticalCentered="1"/>
  <pageMargins left="0.23622047244094491" right="0.19685039370078741" top="0.19685039370078741" bottom="0.19685039370078741" header="7.874015748031496E-2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60EE-F434-47F7-9DB6-CA6312FC26E9}">
  <dimension ref="A1:CA35"/>
  <sheetViews>
    <sheetView showGridLines="0" tabSelected="1" zoomScaleNormal="100" workbookViewId="0">
      <selection activeCell="S7" sqref="S7"/>
    </sheetView>
  </sheetViews>
  <sheetFormatPr defaultColWidth="8.77734375" defaultRowHeight="15.6" x14ac:dyDescent="0.3"/>
  <cols>
    <col min="1" max="13" width="8.88671875" style="46" customWidth="1"/>
    <col min="14" max="14" width="9.88671875" style="46" customWidth="1"/>
    <col min="15" max="17" width="8.77734375" style="46"/>
    <col min="18" max="18" width="10.33203125" style="46" bestFit="1" customWidth="1"/>
    <col min="19" max="22" width="8.77734375" style="46"/>
    <col min="23" max="27" width="6.109375" style="46" bestFit="1" customWidth="1"/>
    <col min="28" max="32" width="8.77734375" style="47"/>
    <col min="33" max="37" width="6.109375" style="47" bestFit="1" customWidth="1"/>
    <col min="38" max="38" width="6.109375" style="47" customWidth="1"/>
    <col min="39" max="43" width="2.33203125" style="47" bestFit="1" customWidth="1"/>
    <col min="44" max="45" width="8.77734375" style="46"/>
    <col min="46" max="46" width="8.77734375" style="75"/>
    <col min="47" max="50" width="8.77734375" style="46"/>
    <col min="51" max="55" width="2.44140625" style="46" bestFit="1" customWidth="1"/>
    <col min="56" max="70" width="8.77734375" style="46"/>
    <col min="71" max="71" width="8.77734375" style="47"/>
    <col min="72" max="78" width="8.77734375" style="46"/>
    <col min="79" max="79" width="8.77734375" style="47"/>
    <col min="80" max="16384" width="8.77734375" style="46"/>
  </cols>
  <sheetData>
    <row r="1" spans="1:72" x14ac:dyDescent="0.3">
      <c r="A1" s="43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/>
      <c r="N1" s="144"/>
      <c r="O1" s="145"/>
      <c r="P1" s="1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T1" s="46"/>
      <c r="BS1" s="46"/>
    </row>
    <row r="2" spans="1:72" x14ac:dyDescent="0.3">
      <c r="A2" s="48"/>
      <c r="N2" s="147"/>
      <c r="O2" s="148"/>
      <c r="P2" s="149"/>
      <c r="U2" s="121" t="s">
        <v>78</v>
      </c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</row>
    <row r="3" spans="1:72" x14ac:dyDescent="0.3">
      <c r="A3" s="48"/>
      <c r="N3" s="147"/>
      <c r="O3" s="148"/>
      <c r="P3" s="149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</row>
    <row r="4" spans="1:72" x14ac:dyDescent="0.3">
      <c r="A4" s="48"/>
      <c r="N4" s="147"/>
      <c r="O4" s="148"/>
      <c r="P4" s="149"/>
      <c r="U4" s="50"/>
      <c r="V4" s="122" t="s">
        <v>219</v>
      </c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3" t="s">
        <v>0</v>
      </c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5"/>
    </row>
    <row r="5" spans="1:72" x14ac:dyDescent="0.3">
      <c r="A5" s="48"/>
      <c r="N5" s="147"/>
      <c r="O5" s="148"/>
      <c r="P5" s="149"/>
      <c r="R5" s="134" t="s">
        <v>215</v>
      </c>
      <c r="S5" s="135"/>
      <c r="U5" s="52" t="s">
        <v>1</v>
      </c>
      <c r="V5" s="126" t="s">
        <v>18</v>
      </c>
      <c r="W5" s="127"/>
      <c r="X5" s="127"/>
      <c r="Y5" s="127"/>
      <c r="Z5" s="127"/>
      <c r="AA5" s="127"/>
      <c r="AB5" s="127"/>
      <c r="AC5" s="127"/>
      <c r="AD5" s="128" t="s">
        <v>17</v>
      </c>
      <c r="AE5" s="127" t="s">
        <v>19</v>
      </c>
      <c r="AF5" s="127"/>
      <c r="AG5" s="127"/>
      <c r="AH5" s="127"/>
      <c r="AI5" s="127"/>
      <c r="AJ5" s="127"/>
      <c r="AK5" s="127"/>
      <c r="AL5" s="129"/>
      <c r="AM5" s="130" t="s">
        <v>77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2"/>
      <c r="BD5" s="133" t="s">
        <v>218</v>
      </c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</row>
    <row r="6" spans="1:72" x14ac:dyDescent="0.3">
      <c r="A6" s="48"/>
      <c r="N6" s="147"/>
      <c r="O6" s="148"/>
      <c r="P6" s="149"/>
      <c r="R6" s="136" t="s">
        <v>216</v>
      </c>
      <c r="S6" s="137"/>
      <c r="U6" s="53"/>
      <c r="V6" s="54" t="s">
        <v>59</v>
      </c>
      <c r="W6" s="54" t="s">
        <v>60</v>
      </c>
      <c r="X6" s="55" t="s">
        <v>61</v>
      </c>
      <c r="Y6" s="54" t="s">
        <v>62</v>
      </c>
      <c r="Z6" s="55" t="s">
        <v>63</v>
      </c>
      <c r="AA6" s="54" t="s">
        <v>58</v>
      </c>
      <c r="AB6" s="55" t="s">
        <v>57</v>
      </c>
      <c r="AC6" s="77" t="s">
        <v>56</v>
      </c>
      <c r="AD6" s="128"/>
      <c r="AE6" s="54" t="s">
        <v>64</v>
      </c>
      <c r="AF6" s="54" t="s">
        <v>65</v>
      </c>
      <c r="AG6" s="54" t="s">
        <v>66</v>
      </c>
      <c r="AH6" s="54" t="s">
        <v>67</v>
      </c>
      <c r="AI6" s="54" t="s">
        <v>68</v>
      </c>
      <c r="AJ6" s="54" t="s">
        <v>69</v>
      </c>
      <c r="AK6" s="54" t="s">
        <v>70</v>
      </c>
      <c r="AL6" s="54" t="s">
        <v>71</v>
      </c>
      <c r="AM6" s="56" t="s">
        <v>59</v>
      </c>
      <c r="AN6" s="56" t="s">
        <v>60</v>
      </c>
      <c r="AO6" s="56" t="s">
        <v>61</v>
      </c>
      <c r="AP6" s="56" t="s">
        <v>62</v>
      </c>
      <c r="AQ6" s="56" t="s">
        <v>63</v>
      </c>
      <c r="AR6" s="56" t="s">
        <v>58</v>
      </c>
      <c r="AS6" s="56" t="s">
        <v>57</v>
      </c>
      <c r="AT6" s="56" t="s">
        <v>56</v>
      </c>
      <c r="AU6" s="56" t="s">
        <v>17</v>
      </c>
      <c r="AV6" s="56" t="s">
        <v>64</v>
      </c>
      <c r="AW6" s="56" t="s">
        <v>65</v>
      </c>
      <c r="AX6" s="56" t="s">
        <v>66</v>
      </c>
      <c r="AY6" s="56" t="s">
        <v>67</v>
      </c>
      <c r="AZ6" s="56" t="s">
        <v>68</v>
      </c>
      <c r="BA6" s="56" t="s">
        <v>69</v>
      </c>
      <c r="BB6" s="56" t="s">
        <v>70</v>
      </c>
      <c r="BC6" s="56" t="s">
        <v>71</v>
      </c>
      <c r="BD6" s="57" t="s">
        <v>59</v>
      </c>
      <c r="BE6" s="57" t="s">
        <v>60</v>
      </c>
      <c r="BF6" s="57" t="s">
        <v>61</v>
      </c>
      <c r="BG6" s="57" t="s">
        <v>62</v>
      </c>
      <c r="BH6" s="57" t="s">
        <v>63</v>
      </c>
      <c r="BI6" s="57" t="s">
        <v>58</v>
      </c>
      <c r="BJ6" s="57" t="s">
        <v>57</v>
      </c>
      <c r="BK6" s="57" t="s">
        <v>56</v>
      </c>
      <c r="BL6" s="57" t="s">
        <v>17</v>
      </c>
      <c r="BM6" s="57" t="s">
        <v>64</v>
      </c>
      <c r="BN6" s="57" t="s">
        <v>65</v>
      </c>
      <c r="BO6" s="57" t="s">
        <v>66</v>
      </c>
      <c r="BP6" s="57" t="s">
        <v>67</v>
      </c>
      <c r="BQ6" s="57" t="s">
        <v>68</v>
      </c>
      <c r="BR6" s="57" t="s">
        <v>69</v>
      </c>
      <c r="BS6" s="57" t="s">
        <v>70</v>
      </c>
      <c r="BT6" s="57" t="s">
        <v>71</v>
      </c>
    </row>
    <row r="7" spans="1:72" x14ac:dyDescent="0.3">
      <c r="A7" s="48"/>
      <c r="N7" s="150"/>
      <c r="O7" s="148"/>
      <c r="P7" s="149"/>
      <c r="R7" s="58" t="s">
        <v>210</v>
      </c>
      <c r="S7" s="76" t="s">
        <v>30</v>
      </c>
      <c r="T7" s="47" t="s">
        <v>214</v>
      </c>
      <c r="U7" s="59" t="str">
        <f>Cal_section!B7</f>
        <v>0+025</v>
      </c>
      <c r="V7" s="81">
        <f>Cal_section!C7</f>
        <v>98.55</v>
      </c>
      <c r="W7" s="81">
        <f>Cal_section!D7</f>
        <v>98.55</v>
      </c>
      <c r="X7" s="81">
        <f>Cal_section!E7</f>
        <v>98.55</v>
      </c>
      <c r="Y7" s="81">
        <f>Cal_section!F7</f>
        <v>98.55</v>
      </c>
      <c r="Z7" s="81">
        <f>Cal_section!G7</f>
        <v>98.55</v>
      </c>
      <c r="AA7" s="81">
        <f>Cal_section!H7</f>
        <v>98.55</v>
      </c>
      <c r="AB7" s="81">
        <f>Cal_section!I7</f>
        <v>98.55</v>
      </c>
      <c r="AC7" s="81">
        <f>Cal_section!J7</f>
        <v>97.399999999999991</v>
      </c>
      <c r="AD7" s="81">
        <f>Cal_section!K7</f>
        <v>97.149999999999991</v>
      </c>
      <c r="AE7" s="81">
        <f>Cal_section!L7</f>
        <v>97.289999999999992</v>
      </c>
      <c r="AF7" s="81">
        <f>Cal_section!M7</f>
        <v>98.53</v>
      </c>
      <c r="AG7" s="81">
        <f>Cal_section!N7</f>
        <v>98.53</v>
      </c>
      <c r="AH7" s="81">
        <f>Cal_section!O7</f>
        <v>98.53</v>
      </c>
      <c r="AI7" s="81">
        <f>Cal_section!P7</f>
        <v>98.53</v>
      </c>
      <c r="AJ7" s="81">
        <f>Cal_section!Q7</f>
        <v>98.53</v>
      </c>
      <c r="AK7" s="81">
        <f>Cal_section!R7</f>
        <v>98.53</v>
      </c>
      <c r="AL7" s="81">
        <f>Cal_section!S7</f>
        <v>98.53</v>
      </c>
      <c r="AM7" s="82"/>
      <c r="AN7" s="82"/>
      <c r="AO7" s="82"/>
      <c r="AP7" s="82"/>
      <c r="AQ7" s="82"/>
      <c r="AR7" s="81">
        <f>Cal_section!Y7</f>
        <v>6.009999999999998</v>
      </c>
      <c r="AS7" s="81">
        <f>Cal_section!Z7</f>
        <v>5</v>
      </c>
      <c r="AT7" s="81">
        <f>Cal_section!AA7</f>
        <v>3.4600000000000009</v>
      </c>
      <c r="AU7" s="81">
        <f>Cal_section!AB7</f>
        <v>0</v>
      </c>
      <c r="AV7" s="81">
        <f>Cal_section!AC7</f>
        <v>3.4600000000000009</v>
      </c>
      <c r="AW7" s="81">
        <f>Cal_section!AD7</f>
        <v>5</v>
      </c>
      <c r="AX7" s="81">
        <f>Cal_section!AE7</f>
        <v>5.990000000000002</v>
      </c>
      <c r="AY7" s="82"/>
      <c r="AZ7" s="82"/>
      <c r="BA7" s="82"/>
      <c r="BB7" s="82"/>
      <c r="BC7" s="82"/>
      <c r="BD7" s="81">
        <f>Cal_section!AK7</f>
        <v>98.55</v>
      </c>
      <c r="BE7" s="81">
        <f>Cal_section!AL7</f>
        <v>98.55</v>
      </c>
      <c r="BF7" s="81">
        <f>Cal_section!AM7</f>
        <v>99.75</v>
      </c>
      <c r="BG7" s="81">
        <f>Cal_section!AN7</f>
        <v>99.75</v>
      </c>
      <c r="BH7" s="81">
        <f>Cal_section!AO7</f>
        <v>98.55</v>
      </c>
      <c r="BI7" s="81">
        <f>Cal_section!AP7</f>
        <v>98.55</v>
      </c>
      <c r="BJ7" s="81">
        <f>Cal_section!AQ7</f>
        <v>97.275000000000006</v>
      </c>
      <c r="BK7" s="81">
        <f>Cal_section!AR7</f>
        <v>96</v>
      </c>
      <c r="BL7" s="81">
        <f>Cal_section!AS7</f>
        <v>96</v>
      </c>
      <c r="BM7" s="81">
        <f>Cal_section!AT7</f>
        <v>96</v>
      </c>
      <c r="BN7" s="81">
        <f>Cal_section!AU7</f>
        <v>97.265000000000001</v>
      </c>
      <c r="BO7" s="81">
        <f>Cal_section!AV7</f>
        <v>98.53</v>
      </c>
      <c r="BP7" s="81">
        <f>Cal_section!AW7</f>
        <v>98.53</v>
      </c>
      <c r="BQ7" s="81">
        <f>Cal_section!AX7</f>
        <v>99.73</v>
      </c>
      <c r="BR7" s="81">
        <f>Cal_section!AY7</f>
        <v>99.73</v>
      </c>
      <c r="BS7" s="81">
        <f>Cal_section!AZ7</f>
        <v>98.53</v>
      </c>
      <c r="BT7" s="81">
        <f>Cal_section!BA7</f>
        <v>98.53</v>
      </c>
    </row>
    <row r="8" spans="1:72" x14ac:dyDescent="0.3">
      <c r="A8" s="48"/>
      <c r="N8" s="147"/>
      <c r="O8" s="148"/>
      <c r="P8" s="149"/>
      <c r="R8" s="58" t="s">
        <v>211</v>
      </c>
      <c r="S8" s="76" t="s">
        <v>2</v>
      </c>
      <c r="T8" s="47" t="s">
        <v>214</v>
      </c>
      <c r="U8" s="59" t="str">
        <f>Cal_section!B8</f>
        <v>0+000</v>
      </c>
      <c r="V8" s="81">
        <f>Cal_section!C8</f>
        <v>98.85</v>
      </c>
      <c r="W8" s="81">
        <f>Cal_section!D8</f>
        <v>98.85</v>
      </c>
      <c r="X8" s="81">
        <f>Cal_section!E8</f>
        <v>98.85</v>
      </c>
      <c r="Y8" s="81">
        <f>Cal_section!F8</f>
        <v>98.85</v>
      </c>
      <c r="Z8" s="81">
        <f>Cal_section!G8</f>
        <v>98.85</v>
      </c>
      <c r="AA8" s="81">
        <f>Cal_section!H8</f>
        <v>98.85</v>
      </c>
      <c r="AB8" s="81">
        <f>Cal_section!I8</f>
        <v>98.85</v>
      </c>
      <c r="AC8" s="81">
        <f>Cal_section!J8</f>
        <v>97.03</v>
      </c>
      <c r="AD8" s="81">
        <f>Cal_section!K8</f>
        <v>97.05</v>
      </c>
      <c r="AE8" s="81">
        <f>Cal_section!L8</f>
        <v>97.149999999999991</v>
      </c>
      <c r="AF8" s="81">
        <f>Cal_section!M8</f>
        <v>99.199999999999989</v>
      </c>
      <c r="AG8" s="81">
        <f>Cal_section!N8</f>
        <v>99.199999999999989</v>
      </c>
      <c r="AH8" s="81">
        <f>Cal_section!O8</f>
        <v>99.199999999999989</v>
      </c>
      <c r="AI8" s="81">
        <f>Cal_section!P8</f>
        <v>99.199999999999989</v>
      </c>
      <c r="AJ8" s="81">
        <f>Cal_section!Q8</f>
        <v>99.199999999999989</v>
      </c>
      <c r="AK8" s="81">
        <f>Cal_section!R8</f>
        <v>99.199999999999989</v>
      </c>
      <c r="AL8" s="81">
        <f>Cal_section!S8</f>
        <v>99.199999999999989</v>
      </c>
      <c r="AM8" s="82"/>
      <c r="AN8" s="82"/>
      <c r="AO8" s="82"/>
      <c r="AP8" s="82"/>
      <c r="AQ8" s="82"/>
      <c r="AR8" s="81">
        <f>Cal_section!Y8</f>
        <v>5.8250000000000028</v>
      </c>
      <c r="AS8" s="81">
        <f>Cal_section!Z8</f>
        <v>5</v>
      </c>
      <c r="AT8" s="81">
        <f>Cal_section!AA8</f>
        <v>1.9750000000000085</v>
      </c>
      <c r="AU8" s="81">
        <f>Cal_section!AB8</f>
        <v>0</v>
      </c>
      <c r="AV8" s="81">
        <f>Cal_section!AC8</f>
        <v>1.9750000000000085</v>
      </c>
      <c r="AW8" s="81">
        <f>Cal_section!AD8</f>
        <v>5</v>
      </c>
      <c r="AX8" s="81">
        <f>Cal_section!AE8</f>
        <v>6.1749999999999972</v>
      </c>
      <c r="AY8" s="82"/>
      <c r="AZ8" s="82"/>
      <c r="BA8" s="82"/>
      <c r="BB8" s="82"/>
      <c r="BC8" s="82"/>
      <c r="BD8" s="81">
        <f>Cal_section!AK8</f>
        <v>98.85</v>
      </c>
      <c r="BE8" s="81">
        <f>Cal_section!AL8</f>
        <v>98.85</v>
      </c>
      <c r="BF8" s="81">
        <f>Cal_section!AM8</f>
        <v>100.05</v>
      </c>
      <c r="BG8" s="81">
        <f>Cal_section!AN8</f>
        <v>100.05</v>
      </c>
      <c r="BH8" s="81">
        <f>Cal_section!AO8</f>
        <v>98.85</v>
      </c>
      <c r="BI8" s="81">
        <f>Cal_section!AP8</f>
        <v>98.85</v>
      </c>
      <c r="BJ8" s="81">
        <f>Cal_section!AQ8</f>
        <v>96.924999999999997</v>
      </c>
      <c r="BK8" s="81">
        <f>Cal_section!AR8</f>
        <v>95</v>
      </c>
      <c r="BL8" s="81">
        <f>Cal_section!AS8</f>
        <v>95</v>
      </c>
      <c r="BM8" s="81">
        <f>Cal_section!AT8</f>
        <v>95</v>
      </c>
      <c r="BN8" s="81">
        <f>Cal_section!AU8</f>
        <v>97.1</v>
      </c>
      <c r="BO8" s="81">
        <f>Cal_section!AV8</f>
        <v>99.199999999999989</v>
      </c>
      <c r="BP8" s="81">
        <f>Cal_section!AW8</f>
        <v>99.199999999999989</v>
      </c>
      <c r="BQ8" s="81">
        <f>Cal_section!AX8</f>
        <v>100.39999999999999</v>
      </c>
      <c r="BR8" s="81">
        <f>Cal_section!AY8</f>
        <v>100.39999999999999</v>
      </c>
      <c r="BS8" s="81">
        <f>Cal_section!AZ8</f>
        <v>99.199999999999989</v>
      </c>
      <c r="BT8" s="81">
        <f>Cal_section!BA8</f>
        <v>99.199999999999989</v>
      </c>
    </row>
    <row r="9" spans="1:72" ht="16.2" thickBot="1" x14ac:dyDescent="0.35">
      <c r="A9" s="48"/>
      <c r="N9" s="151"/>
      <c r="O9" s="152"/>
      <c r="P9" s="153"/>
      <c r="R9" s="138" t="s">
        <v>217</v>
      </c>
      <c r="S9" s="139"/>
    </row>
    <row r="10" spans="1:72" ht="16.2" thickTop="1" x14ac:dyDescent="0.3">
      <c r="A10" s="48"/>
      <c r="J10" s="69"/>
      <c r="K10" s="69"/>
      <c r="L10" s="69"/>
      <c r="N10" s="154" t="s">
        <v>9</v>
      </c>
      <c r="O10" s="155"/>
      <c r="P10" s="156"/>
      <c r="R10" s="58" t="s">
        <v>212</v>
      </c>
      <c r="S10" s="76">
        <v>1</v>
      </c>
    </row>
    <row r="11" spans="1:72" x14ac:dyDescent="0.3">
      <c r="A11" s="48"/>
      <c r="I11" s="69"/>
      <c r="J11" s="69"/>
      <c r="K11" s="69"/>
      <c r="N11" s="157" t="s">
        <v>201</v>
      </c>
      <c r="O11" s="148"/>
      <c r="P11" s="149"/>
      <c r="R11" s="58" t="s">
        <v>213</v>
      </c>
      <c r="S11" s="76">
        <v>30</v>
      </c>
    </row>
    <row r="12" spans="1:72" x14ac:dyDescent="0.3">
      <c r="A12" s="48"/>
      <c r="I12" s="69"/>
      <c r="J12" s="69"/>
      <c r="K12" s="69"/>
      <c r="N12" s="158" t="s">
        <v>203</v>
      </c>
      <c r="O12" s="145"/>
      <c r="P12" s="146"/>
    </row>
    <row r="13" spans="1:72" x14ac:dyDescent="0.3">
      <c r="A13" s="48"/>
      <c r="N13" s="147" t="s">
        <v>206</v>
      </c>
      <c r="O13" s="148"/>
      <c r="P13" s="149"/>
    </row>
    <row r="14" spans="1:72" x14ac:dyDescent="0.3">
      <c r="A14" s="48"/>
      <c r="N14" s="158" t="s">
        <v>6</v>
      </c>
      <c r="O14" s="145"/>
      <c r="P14" s="146"/>
    </row>
    <row r="15" spans="1:72" ht="19.2" x14ac:dyDescent="0.35">
      <c r="A15" s="48"/>
      <c r="J15" s="73" t="s">
        <v>3</v>
      </c>
      <c r="K15" s="143">
        <f>Cal_section!BB7</f>
        <v>12.049549999999922</v>
      </c>
      <c r="L15" s="46" t="s">
        <v>11</v>
      </c>
      <c r="N15" s="147"/>
      <c r="O15" s="148"/>
      <c r="P15" s="149"/>
    </row>
    <row r="16" spans="1:72" x14ac:dyDescent="0.3">
      <c r="A16" s="48"/>
      <c r="N16" s="159" t="s">
        <v>202</v>
      </c>
      <c r="O16" s="160"/>
      <c r="P16" s="161"/>
    </row>
    <row r="17" spans="1:16" x14ac:dyDescent="0.3">
      <c r="A17" s="48"/>
      <c r="N17" s="162" t="s">
        <v>204</v>
      </c>
      <c r="O17" s="163"/>
      <c r="P17" s="164"/>
    </row>
    <row r="18" spans="1:16" x14ac:dyDescent="0.3">
      <c r="A18" s="48"/>
      <c r="N18" s="158" t="s">
        <v>10</v>
      </c>
      <c r="O18" s="145"/>
      <c r="P18" s="146"/>
    </row>
    <row r="19" spans="1:16" x14ac:dyDescent="0.3">
      <c r="A19" s="48"/>
      <c r="N19" s="147"/>
      <c r="O19" s="148"/>
      <c r="P19" s="149"/>
    </row>
    <row r="20" spans="1:16" x14ac:dyDescent="0.3">
      <c r="A20" s="48"/>
      <c r="N20" s="159" t="s">
        <v>4</v>
      </c>
      <c r="O20" s="160"/>
      <c r="P20" s="161"/>
    </row>
    <row r="21" spans="1:16" x14ac:dyDescent="0.3">
      <c r="A21" s="48"/>
      <c r="N21" s="162" t="s">
        <v>5</v>
      </c>
      <c r="O21" s="163"/>
      <c r="P21" s="164"/>
    </row>
    <row r="22" spans="1:16" x14ac:dyDescent="0.3">
      <c r="A22" s="48"/>
      <c r="I22" s="69"/>
      <c r="J22" s="69"/>
      <c r="K22" s="69"/>
      <c r="N22" s="158" t="s">
        <v>7</v>
      </c>
      <c r="O22" s="145"/>
      <c r="P22" s="146"/>
    </row>
    <row r="23" spans="1:16" x14ac:dyDescent="0.3">
      <c r="A23" s="48"/>
      <c r="I23" s="73"/>
      <c r="J23" s="69"/>
      <c r="N23" s="147"/>
      <c r="O23" s="148"/>
      <c r="P23" s="149"/>
    </row>
    <row r="24" spans="1:16" x14ac:dyDescent="0.3">
      <c r="A24" s="48"/>
      <c r="I24" s="73"/>
      <c r="J24" s="69"/>
      <c r="N24" s="159" t="s">
        <v>12</v>
      </c>
      <c r="O24" s="160"/>
      <c r="P24" s="161"/>
    </row>
    <row r="25" spans="1:16" x14ac:dyDescent="0.3">
      <c r="A25" s="48"/>
      <c r="I25" s="73"/>
      <c r="J25" s="69"/>
      <c r="N25" s="162" t="s">
        <v>205</v>
      </c>
      <c r="O25" s="163"/>
      <c r="P25" s="164"/>
    </row>
    <row r="26" spans="1:16" x14ac:dyDescent="0.3">
      <c r="A26" s="48"/>
      <c r="I26" s="73"/>
      <c r="J26" s="69"/>
      <c r="N26" s="158" t="s">
        <v>7</v>
      </c>
      <c r="O26" s="145"/>
      <c r="P26" s="146"/>
    </row>
    <row r="27" spans="1:16" x14ac:dyDescent="0.3">
      <c r="A27" s="48"/>
      <c r="I27" s="73"/>
      <c r="J27" s="69"/>
      <c r="N27" s="147"/>
      <c r="O27" s="148"/>
      <c r="P27" s="149"/>
    </row>
    <row r="28" spans="1:16" x14ac:dyDescent="0.3">
      <c r="A28" s="48"/>
      <c r="I28" s="73"/>
      <c r="N28" s="159"/>
      <c r="O28" s="160"/>
      <c r="P28" s="161"/>
    </row>
    <row r="29" spans="1:16" x14ac:dyDescent="0.3">
      <c r="A29" s="48"/>
      <c r="N29" s="162"/>
      <c r="O29" s="163"/>
      <c r="P29" s="164"/>
    </row>
    <row r="30" spans="1:16" x14ac:dyDescent="0.3">
      <c r="A30" s="48"/>
      <c r="N30" s="158" t="s">
        <v>8</v>
      </c>
      <c r="O30" s="145"/>
      <c r="P30" s="146"/>
    </row>
    <row r="31" spans="1:16" ht="19.2" x14ac:dyDescent="0.35">
      <c r="A31" s="48"/>
      <c r="J31" s="73" t="s">
        <v>3</v>
      </c>
      <c r="K31" s="143">
        <f>Cal_section!BB8</f>
        <v>16.599249999999987</v>
      </c>
      <c r="L31" s="46" t="s">
        <v>11</v>
      </c>
      <c r="N31" s="147"/>
      <c r="O31" s="148"/>
      <c r="P31" s="149"/>
    </row>
    <row r="32" spans="1:16" x14ac:dyDescent="0.3">
      <c r="A32" s="48"/>
      <c r="N32" s="159"/>
      <c r="O32" s="160"/>
      <c r="P32" s="161"/>
    </row>
    <row r="33" spans="1:16" x14ac:dyDescent="0.3">
      <c r="A33" s="48"/>
      <c r="N33" s="162"/>
      <c r="O33" s="163"/>
      <c r="P33" s="164"/>
    </row>
    <row r="34" spans="1:16" x14ac:dyDescent="0.3">
      <c r="A34" s="48"/>
      <c r="M34" s="49"/>
      <c r="N34" s="165" t="s">
        <v>208</v>
      </c>
      <c r="O34" s="166" t="s">
        <v>209</v>
      </c>
      <c r="P34" s="167"/>
    </row>
    <row r="35" spans="1:16" x14ac:dyDescent="0.3">
      <c r="A35" s="51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168" t="s">
        <v>207</v>
      </c>
      <c r="O35" s="169" t="str">
        <f>S10&amp;"       /"</f>
        <v>1       /</v>
      </c>
      <c r="P35" s="170">
        <f>S11</f>
        <v>30</v>
      </c>
    </row>
  </sheetData>
  <sheetProtection algorithmName="SHA-512" hashValue="zAoknYRNq+lZ+dHO19XwTShqjg6VftLpVFnwkaoUSPzDQeE63UkS3d29MPHIsfdxgDo6qD68vy2XE1a842R/bw==" saltValue="ukG8SDH4PxRP2WgvWwAcFw==" spinCount="100000" sheet="1" formatCells="0" selectLockedCells="1"/>
  <mergeCells count="22">
    <mergeCell ref="U2:BT3"/>
    <mergeCell ref="N16:P16"/>
    <mergeCell ref="N20:P20"/>
    <mergeCell ref="N24:P24"/>
    <mergeCell ref="N28:P28"/>
    <mergeCell ref="AD5:AD6"/>
    <mergeCell ref="AM4:BT4"/>
    <mergeCell ref="AM5:BC5"/>
    <mergeCell ref="V5:AC5"/>
    <mergeCell ref="AE5:AL5"/>
    <mergeCell ref="V4:AL4"/>
    <mergeCell ref="BD5:BT5"/>
    <mergeCell ref="O34:P34"/>
    <mergeCell ref="R5:S5"/>
    <mergeCell ref="R6:S6"/>
    <mergeCell ref="R9:S9"/>
    <mergeCell ref="N32:P32"/>
    <mergeCell ref="N17:P17"/>
    <mergeCell ref="N21:P21"/>
    <mergeCell ref="N25:P25"/>
    <mergeCell ref="N29:P29"/>
    <mergeCell ref="N33:P33"/>
  </mergeCells>
  <phoneticPr fontId="2" type="noConversion"/>
  <printOptions horizontalCentered="1" verticalCentered="1"/>
  <pageMargins left="0.23622047244094491" right="0.19685039370078741" top="0.19685039370078741" bottom="0.19685039370078741" header="7.874015748031496E-2" footer="0.11811023622047245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6904994-8348-4CFD-94FD-7AB43997E52D}">
          <x14:formula1>
            <xm:f>NGL_Data!$A$7:$A$150</xm:f>
          </x14:formula1>
          <xm:sqref>S7:S8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D9FA-95BD-421C-B11B-ACA8E85D0D42}">
  <dimension ref="A1:R162"/>
  <sheetViews>
    <sheetView showGridLines="0" topLeftCell="A40" zoomScale="110" zoomScaleNormal="110" workbookViewId="0">
      <selection activeCell="A57" sqref="A57"/>
    </sheetView>
  </sheetViews>
  <sheetFormatPr defaultColWidth="8.77734375" defaultRowHeight="15.6" x14ac:dyDescent="0.3"/>
  <cols>
    <col min="1" max="1" width="8.77734375" style="96"/>
    <col min="2" max="10" width="8.44140625" style="93" customWidth="1"/>
    <col min="11" max="16384" width="8.77734375" style="93"/>
  </cols>
  <sheetData>
    <row r="1" spans="1:18" ht="18" x14ac:dyDescent="0.35">
      <c r="A1" s="141" t="s">
        <v>229</v>
      </c>
      <c r="B1" s="141"/>
      <c r="C1" s="141"/>
      <c r="D1" s="141"/>
      <c r="E1" s="141"/>
      <c r="F1" s="141"/>
      <c r="G1" s="141"/>
      <c r="H1" s="141"/>
      <c r="I1" s="141"/>
      <c r="J1" s="141"/>
    </row>
    <row r="8" spans="1:18" s="89" customFormat="1" x14ac:dyDescent="0.3">
      <c r="A8" s="88"/>
      <c r="C8" s="88"/>
      <c r="K8" s="90"/>
      <c r="L8" s="90"/>
      <c r="M8" s="90"/>
      <c r="N8" s="90"/>
      <c r="O8" s="90"/>
      <c r="P8" s="90"/>
      <c r="Q8" s="90"/>
      <c r="R8" s="90"/>
    </row>
    <row r="9" spans="1:18" s="89" customFormat="1" x14ac:dyDescent="0.3">
      <c r="A9" s="88"/>
      <c r="C9" s="88"/>
      <c r="K9" s="90"/>
      <c r="L9" s="90"/>
      <c r="M9" s="90"/>
      <c r="N9" s="90"/>
      <c r="O9" s="90"/>
      <c r="P9" s="90"/>
      <c r="Q9" s="90"/>
      <c r="R9" s="90"/>
    </row>
    <row r="10" spans="1:18" s="89" customFormat="1" x14ac:dyDescent="0.3">
      <c r="A10" s="98" t="s">
        <v>230</v>
      </c>
      <c r="B10" s="98" t="s">
        <v>20</v>
      </c>
      <c r="C10" s="88" t="s">
        <v>231</v>
      </c>
      <c r="D10" s="89" t="s">
        <v>232</v>
      </c>
      <c r="K10" s="90"/>
      <c r="L10" s="90"/>
      <c r="M10" s="90"/>
      <c r="N10" s="90"/>
      <c r="O10" s="90"/>
      <c r="P10" s="90"/>
      <c r="Q10" s="90"/>
      <c r="R10" s="90"/>
    </row>
    <row r="11" spans="1:18" s="89" customFormat="1" x14ac:dyDescent="0.3">
      <c r="A11" s="88"/>
      <c r="B11" s="98" t="s">
        <v>22</v>
      </c>
      <c r="C11" s="88" t="s">
        <v>231</v>
      </c>
      <c r="D11" s="89" t="s">
        <v>235</v>
      </c>
      <c r="K11" s="90"/>
      <c r="L11" s="90"/>
      <c r="M11" s="90"/>
      <c r="N11" s="90"/>
      <c r="O11" s="90"/>
      <c r="P11" s="90"/>
      <c r="Q11" s="90"/>
      <c r="R11" s="90"/>
    </row>
    <row r="12" spans="1:18" s="89" customFormat="1" x14ac:dyDescent="0.3">
      <c r="A12" s="88"/>
      <c r="B12" s="98" t="s">
        <v>21</v>
      </c>
      <c r="C12" s="88" t="s">
        <v>231</v>
      </c>
      <c r="D12" s="89" t="s">
        <v>237</v>
      </c>
      <c r="K12" s="90"/>
      <c r="L12" s="90"/>
      <c r="M12" s="90"/>
      <c r="N12" s="90"/>
      <c r="O12" s="90"/>
      <c r="P12" s="90"/>
      <c r="Q12" s="90"/>
      <c r="R12" s="90"/>
    </row>
    <row r="13" spans="1:18" s="89" customFormat="1" x14ac:dyDescent="0.3">
      <c r="A13" s="88"/>
      <c r="B13" s="98" t="s">
        <v>23</v>
      </c>
      <c r="C13" s="88" t="s">
        <v>231</v>
      </c>
      <c r="D13" s="89" t="s">
        <v>236</v>
      </c>
      <c r="K13" s="90"/>
      <c r="L13" s="90"/>
      <c r="M13" s="90"/>
      <c r="N13" s="90"/>
      <c r="O13" s="90"/>
      <c r="P13" s="90"/>
      <c r="Q13" s="90"/>
      <c r="R13" s="90"/>
    </row>
    <row r="14" spans="1:18" s="89" customFormat="1" x14ac:dyDescent="0.3">
      <c r="A14" s="88"/>
      <c r="B14" s="98" t="s">
        <v>233</v>
      </c>
      <c r="C14" s="88" t="s">
        <v>231</v>
      </c>
      <c r="D14" s="89" t="s">
        <v>238</v>
      </c>
      <c r="K14" s="90"/>
      <c r="L14" s="90"/>
      <c r="M14" s="90"/>
      <c r="N14" s="90"/>
      <c r="O14" s="90"/>
      <c r="P14" s="90"/>
      <c r="Q14" s="90"/>
      <c r="R14" s="90"/>
    </row>
    <row r="15" spans="1:18" s="89" customFormat="1" x14ac:dyDescent="0.3">
      <c r="A15" s="88"/>
      <c r="B15" s="98" t="s">
        <v>234</v>
      </c>
      <c r="C15" s="88" t="s">
        <v>231</v>
      </c>
      <c r="D15" s="89" t="s">
        <v>239</v>
      </c>
      <c r="K15" s="90"/>
      <c r="L15" s="90"/>
      <c r="M15" s="90"/>
      <c r="N15" s="90"/>
      <c r="O15" s="90"/>
      <c r="P15" s="90"/>
      <c r="Q15" s="90"/>
      <c r="R15" s="90"/>
    </row>
    <row r="16" spans="1:18" s="89" customFormat="1" x14ac:dyDescent="0.3">
      <c r="A16" s="88"/>
      <c r="B16" s="98" t="s">
        <v>24</v>
      </c>
      <c r="C16" s="88" t="s">
        <v>231</v>
      </c>
      <c r="D16" s="89" t="s">
        <v>240</v>
      </c>
      <c r="K16" s="90"/>
      <c r="L16" s="90"/>
      <c r="M16" s="90"/>
      <c r="N16" s="90"/>
      <c r="O16" s="90"/>
      <c r="P16" s="90"/>
      <c r="Q16" s="90"/>
      <c r="R16" s="90"/>
    </row>
    <row r="17" spans="1:18" s="89" customFormat="1" x14ac:dyDescent="0.3">
      <c r="A17" s="88"/>
      <c r="C17" s="88"/>
      <c r="K17" s="90"/>
      <c r="L17" s="90"/>
      <c r="M17" s="90"/>
      <c r="N17" s="90"/>
      <c r="O17" s="90"/>
      <c r="P17" s="90"/>
      <c r="Q17" s="90"/>
      <c r="R17" s="90"/>
    </row>
    <row r="18" spans="1:18" x14ac:dyDescent="0.3">
      <c r="A18" s="91" t="s">
        <v>1</v>
      </c>
      <c r="B18" s="91" t="s">
        <v>20</v>
      </c>
      <c r="C18" s="91" t="s">
        <v>21</v>
      </c>
      <c r="D18" s="91" t="s">
        <v>26</v>
      </c>
      <c r="E18" s="92" t="s">
        <v>22</v>
      </c>
      <c r="F18" s="91" t="s">
        <v>23</v>
      </c>
      <c r="G18" s="91" t="s">
        <v>27</v>
      </c>
      <c r="H18" s="91" t="s">
        <v>233</v>
      </c>
      <c r="I18" s="91" t="s">
        <v>24</v>
      </c>
      <c r="J18" s="91" t="s">
        <v>54</v>
      </c>
      <c r="K18" s="94"/>
      <c r="L18" s="94"/>
      <c r="M18" s="94"/>
      <c r="N18" s="94"/>
      <c r="O18" s="94"/>
      <c r="P18" s="94"/>
      <c r="Q18" s="94"/>
    </row>
    <row r="19" spans="1:18" x14ac:dyDescent="0.3">
      <c r="A19" s="95" t="str">
        <f>Cal!A7</f>
        <v>BM0</v>
      </c>
      <c r="B19" s="100">
        <f>Cal!B7</f>
        <v>0</v>
      </c>
      <c r="C19" s="100">
        <f>Cal!C7</f>
        <v>0</v>
      </c>
      <c r="D19" s="100">
        <f>Cal!D7</f>
        <v>0</v>
      </c>
      <c r="E19" s="100">
        <f>Cal!E7</f>
        <v>0</v>
      </c>
      <c r="F19" s="100">
        <f>Cal!F7</f>
        <v>0</v>
      </c>
      <c r="G19" s="100">
        <f>Cal!G7</f>
        <v>0</v>
      </c>
      <c r="H19" s="100">
        <f>NGL_Data!S3</f>
        <v>1</v>
      </c>
      <c r="I19" s="100">
        <f>Cal!H7</f>
        <v>0</v>
      </c>
      <c r="J19" s="101"/>
      <c r="K19" s="94"/>
      <c r="L19" s="94"/>
      <c r="M19" s="94"/>
      <c r="N19" s="94"/>
      <c r="O19" s="94"/>
      <c r="P19" s="94"/>
      <c r="Q19" s="94"/>
    </row>
    <row r="20" spans="1:18" x14ac:dyDescent="0.3">
      <c r="A20" s="95" t="str">
        <f>Cal!A8</f>
        <v>0+000</v>
      </c>
      <c r="B20" s="100">
        <f>Cal!B8</f>
        <v>3.9500000000000171</v>
      </c>
      <c r="C20" s="100">
        <f>Cal!C8</f>
        <v>2.0300000000000011</v>
      </c>
      <c r="D20" s="100">
        <f>Cal!D8</f>
        <v>5.8250000000000028</v>
      </c>
      <c r="E20" s="100">
        <f>Cal!E8</f>
        <v>2.0499999999999972</v>
      </c>
      <c r="F20" s="100">
        <f>Cal!F8</f>
        <v>2.1499999999999915</v>
      </c>
      <c r="G20" s="100">
        <f>Cal!G8</f>
        <v>6.1749999999999972</v>
      </c>
      <c r="H20" s="100">
        <f>H19</f>
        <v>1</v>
      </c>
      <c r="I20" s="100">
        <f>Cal!H8</f>
        <v>16.599249999999987</v>
      </c>
      <c r="J20" s="101"/>
      <c r="K20" s="96"/>
      <c r="N20" s="94"/>
      <c r="O20" s="94"/>
      <c r="P20" s="94"/>
      <c r="Q20" s="94"/>
      <c r="R20" s="94"/>
    </row>
    <row r="21" spans="1:18" x14ac:dyDescent="0.3">
      <c r="A21" s="95" t="str">
        <f>Cal!A9</f>
        <v>0+025</v>
      </c>
      <c r="B21" s="100">
        <f>Cal!B9</f>
        <v>6.9200000000000017</v>
      </c>
      <c r="C21" s="100">
        <f>Cal!C9</f>
        <v>1.3999999999999915</v>
      </c>
      <c r="D21" s="100">
        <f>Cal!D9</f>
        <v>6.009999999999998</v>
      </c>
      <c r="E21" s="100">
        <f>Cal!E9</f>
        <v>1.1499999999999915</v>
      </c>
      <c r="F21" s="100">
        <f>Cal!F9</f>
        <v>1.289999999999992</v>
      </c>
      <c r="G21" s="100">
        <f>Cal!G9</f>
        <v>5.990000000000002</v>
      </c>
      <c r="H21" s="100">
        <f t="shared" ref="H21:H84" si="0">H20</f>
        <v>1</v>
      </c>
      <c r="I21" s="100">
        <f>Cal!H9</f>
        <v>12.049549999999922</v>
      </c>
      <c r="J21" s="101"/>
      <c r="N21" s="94"/>
      <c r="O21" s="94"/>
      <c r="P21" s="94"/>
      <c r="Q21" s="94"/>
      <c r="R21" s="94"/>
    </row>
    <row r="22" spans="1:18" x14ac:dyDescent="0.3">
      <c r="A22" s="95" t="str">
        <f>Cal!A10</f>
        <v>TP</v>
      </c>
      <c r="B22" s="100">
        <f>Cal!B10</f>
        <v>12</v>
      </c>
      <c r="C22" s="100">
        <f>Cal!C10</f>
        <v>0</v>
      </c>
      <c r="D22" s="100">
        <f>Cal!D10</f>
        <v>6</v>
      </c>
      <c r="E22" s="100">
        <f>Cal!E10</f>
        <v>100.85</v>
      </c>
      <c r="F22" s="100">
        <f>Cal!F10</f>
        <v>0</v>
      </c>
      <c r="G22" s="100">
        <f>Cal!G10</f>
        <v>6</v>
      </c>
      <c r="H22" s="100">
        <f t="shared" si="0"/>
        <v>1</v>
      </c>
      <c r="I22" s="100">
        <f>Cal!H10</f>
        <v>605.09999999999991</v>
      </c>
      <c r="J22" s="101"/>
      <c r="N22" s="94"/>
      <c r="O22" s="94"/>
      <c r="P22" s="94"/>
      <c r="Q22" s="94"/>
      <c r="R22" s="94"/>
    </row>
    <row r="23" spans="1:18" x14ac:dyDescent="0.3">
      <c r="A23" s="95" t="str">
        <f>Cal!A11</f>
        <v>0+050</v>
      </c>
      <c r="B23" s="100">
        <f>Cal!B11</f>
        <v>5.8300000000000125</v>
      </c>
      <c r="C23" s="100">
        <f>Cal!C11</f>
        <v>1.8499999999999943</v>
      </c>
      <c r="D23" s="100">
        <f>Cal!D11</f>
        <v>6.0349999999999966</v>
      </c>
      <c r="E23" s="100">
        <f>Cal!E11</f>
        <v>1.6999999999999886</v>
      </c>
      <c r="F23" s="100">
        <f>Cal!F11</f>
        <v>2.0599999999999881</v>
      </c>
      <c r="G23" s="100">
        <f>Cal!G11</f>
        <v>5.9650000000000034</v>
      </c>
      <c r="H23" s="100">
        <f t="shared" si="0"/>
        <v>1</v>
      </c>
      <c r="I23" s="100">
        <f>Cal!H11</f>
        <v>16.681824999999925</v>
      </c>
      <c r="J23" s="101"/>
      <c r="K23" s="94"/>
      <c r="L23" s="94"/>
      <c r="M23" s="94"/>
      <c r="N23" s="140"/>
      <c r="O23" s="140"/>
      <c r="P23" s="140"/>
      <c r="Q23" s="140"/>
      <c r="R23" s="94"/>
    </row>
    <row r="24" spans="1:18" x14ac:dyDescent="0.3">
      <c r="A24" s="95" t="str">
        <f>Cal!A12</f>
        <v>0+075</v>
      </c>
      <c r="B24" s="100">
        <f>Cal!B12</f>
        <v>12</v>
      </c>
      <c r="C24" s="100">
        <f>Cal!C12</f>
        <v>0</v>
      </c>
      <c r="D24" s="100">
        <f>Cal!D12</f>
        <v>6</v>
      </c>
      <c r="E24" s="100">
        <f>Cal!E12</f>
        <v>0</v>
      </c>
      <c r="F24" s="100">
        <f>Cal!F12</f>
        <v>0</v>
      </c>
      <c r="G24" s="100">
        <f>Cal!G12</f>
        <v>6</v>
      </c>
      <c r="H24" s="100">
        <f t="shared" si="0"/>
        <v>1</v>
      </c>
      <c r="I24" s="100">
        <f>Cal!H12</f>
        <v>0</v>
      </c>
      <c r="J24" s="101"/>
      <c r="K24" s="94"/>
      <c r="L24" s="94"/>
      <c r="M24" s="94"/>
      <c r="N24" s="94"/>
      <c r="O24" s="94"/>
      <c r="P24" s="94"/>
      <c r="Q24" s="94"/>
      <c r="R24" s="94"/>
    </row>
    <row r="25" spans="1:18" x14ac:dyDescent="0.3">
      <c r="A25" s="95" t="str">
        <f>Cal!A13</f>
        <v>0+100</v>
      </c>
      <c r="B25" s="100">
        <f>Cal!B13</f>
        <v>12</v>
      </c>
      <c r="C25" s="100">
        <f>Cal!C13</f>
        <v>0</v>
      </c>
      <c r="D25" s="100">
        <f>Cal!D13</f>
        <v>6</v>
      </c>
      <c r="E25" s="100">
        <f>Cal!E13</f>
        <v>0</v>
      </c>
      <c r="F25" s="100">
        <f>Cal!F13</f>
        <v>0</v>
      </c>
      <c r="G25" s="100">
        <f>Cal!G13</f>
        <v>6</v>
      </c>
      <c r="H25" s="100">
        <f t="shared" si="0"/>
        <v>1</v>
      </c>
      <c r="I25" s="100">
        <f>Cal!H13</f>
        <v>0</v>
      </c>
      <c r="J25" s="101"/>
      <c r="K25" s="94"/>
      <c r="L25" s="94"/>
      <c r="M25" s="94"/>
      <c r="N25" s="94"/>
      <c r="O25" s="94"/>
      <c r="P25" s="94"/>
      <c r="Q25" s="94"/>
      <c r="R25" s="94"/>
    </row>
    <row r="26" spans="1:18" x14ac:dyDescent="0.3">
      <c r="A26" s="95" t="str">
        <f>Cal!A14</f>
        <v>0+125</v>
      </c>
      <c r="B26" s="100">
        <f>Cal!B14</f>
        <v>12</v>
      </c>
      <c r="C26" s="100">
        <f>Cal!C14</f>
        <v>0</v>
      </c>
      <c r="D26" s="100">
        <f>Cal!D14</f>
        <v>6</v>
      </c>
      <c r="E26" s="100">
        <f>Cal!E14</f>
        <v>0</v>
      </c>
      <c r="F26" s="100">
        <f>Cal!F14</f>
        <v>0</v>
      </c>
      <c r="G26" s="100">
        <f>Cal!G14</f>
        <v>6</v>
      </c>
      <c r="H26" s="100">
        <f t="shared" si="0"/>
        <v>1</v>
      </c>
      <c r="I26" s="100">
        <f>Cal!H14</f>
        <v>0</v>
      </c>
      <c r="J26" s="101"/>
      <c r="K26" s="94"/>
      <c r="L26" s="94"/>
      <c r="M26" s="94"/>
      <c r="N26" s="94"/>
      <c r="O26" s="94"/>
      <c r="P26" s="94"/>
      <c r="Q26" s="94"/>
      <c r="R26" s="94"/>
    </row>
    <row r="27" spans="1:18" x14ac:dyDescent="0.3">
      <c r="A27" s="95" t="str">
        <f>Cal!A15</f>
        <v>0+150</v>
      </c>
      <c r="B27" s="100">
        <f>Cal!B15</f>
        <v>12</v>
      </c>
      <c r="C27" s="100">
        <f>Cal!C15</f>
        <v>0</v>
      </c>
      <c r="D27" s="100">
        <f>Cal!D15</f>
        <v>6</v>
      </c>
      <c r="E27" s="100">
        <f>Cal!E15</f>
        <v>0</v>
      </c>
      <c r="F27" s="100">
        <f>Cal!F15</f>
        <v>0</v>
      </c>
      <c r="G27" s="100">
        <f>Cal!G15</f>
        <v>6</v>
      </c>
      <c r="H27" s="100">
        <f t="shared" si="0"/>
        <v>1</v>
      </c>
      <c r="I27" s="100">
        <f>Cal!H15</f>
        <v>0</v>
      </c>
      <c r="J27" s="101"/>
      <c r="K27" s="94"/>
      <c r="L27" s="94"/>
      <c r="M27" s="94"/>
      <c r="N27" s="94"/>
      <c r="O27" s="94"/>
      <c r="P27" s="94"/>
      <c r="Q27" s="94"/>
      <c r="R27" s="94"/>
    </row>
    <row r="28" spans="1:18" x14ac:dyDescent="0.3">
      <c r="A28" s="95" t="str">
        <f>Cal!A16</f>
        <v>0+175</v>
      </c>
      <c r="B28" s="100">
        <f>Cal!B16</f>
        <v>12</v>
      </c>
      <c r="C28" s="100">
        <f>Cal!C16</f>
        <v>0</v>
      </c>
      <c r="D28" s="100">
        <f>Cal!D16</f>
        <v>6</v>
      </c>
      <c r="E28" s="100">
        <f>Cal!E16</f>
        <v>0</v>
      </c>
      <c r="F28" s="100">
        <f>Cal!F16</f>
        <v>0</v>
      </c>
      <c r="G28" s="100">
        <f>Cal!G16</f>
        <v>6</v>
      </c>
      <c r="H28" s="100">
        <f t="shared" si="0"/>
        <v>1</v>
      </c>
      <c r="I28" s="100">
        <f>Cal!H16</f>
        <v>0</v>
      </c>
      <c r="J28" s="101"/>
      <c r="K28" s="94"/>
      <c r="L28" s="94"/>
      <c r="M28" s="94"/>
      <c r="N28" s="94"/>
      <c r="O28" s="94"/>
      <c r="P28" s="94"/>
      <c r="Q28" s="94"/>
      <c r="R28" s="94"/>
    </row>
    <row r="29" spans="1:18" x14ac:dyDescent="0.3">
      <c r="A29" s="95" t="str">
        <f>Cal!A17</f>
        <v>0+200</v>
      </c>
      <c r="B29" s="100">
        <f>Cal!B17</f>
        <v>12</v>
      </c>
      <c r="C29" s="100">
        <f>Cal!C17</f>
        <v>0</v>
      </c>
      <c r="D29" s="100">
        <f>Cal!D17</f>
        <v>6</v>
      </c>
      <c r="E29" s="100">
        <f>Cal!E17</f>
        <v>0</v>
      </c>
      <c r="F29" s="100">
        <f>Cal!F17</f>
        <v>0</v>
      </c>
      <c r="G29" s="100">
        <f>Cal!G17</f>
        <v>6</v>
      </c>
      <c r="H29" s="100">
        <f t="shared" si="0"/>
        <v>1</v>
      </c>
      <c r="I29" s="100">
        <f>Cal!H17</f>
        <v>0</v>
      </c>
      <c r="J29" s="101"/>
      <c r="K29" s="94"/>
      <c r="L29" s="94"/>
      <c r="M29" s="94"/>
      <c r="N29" s="97"/>
      <c r="O29" s="97"/>
      <c r="P29" s="97"/>
      <c r="Q29" s="97"/>
      <c r="R29" s="94"/>
    </row>
    <row r="30" spans="1:18" x14ac:dyDescent="0.3">
      <c r="A30" s="95" t="str">
        <f>Cal!A18</f>
        <v>0+225</v>
      </c>
      <c r="B30" s="100">
        <f>Cal!B18</f>
        <v>12</v>
      </c>
      <c r="C30" s="100">
        <f>Cal!C18</f>
        <v>0</v>
      </c>
      <c r="D30" s="100">
        <f>Cal!D18</f>
        <v>6</v>
      </c>
      <c r="E30" s="100">
        <f>Cal!E18</f>
        <v>0</v>
      </c>
      <c r="F30" s="100">
        <f>Cal!F18</f>
        <v>0</v>
      </c>
      <c r="G30" s="100">
        <f>Cal!G18</f>
        <v>6</v>
      </c>
      <c r="H30" s="100">
        <f t="shared" si="0"/>
        <v>1</v>
      </c>
      <c r="I30" s="100">
        <f>Cal!H18</f>
        <v>0</v>
      </c>
      <c r="J30" s="101"/>
      <c r="K30" s="94"/>
      <c r="L30" s="94"/>
      <c r="M30" s="94"/>
      <c r="N30" s="94"/>
      <c r="O30" s="94"/>
      <c r="P30" s="94"/>
      <c r="Q30" s="94"/>
      <c r="R30" s="94"/>
    </row>
    <row r="31" spans="1:18" x14ac:dyDescent="0.3">
      <c r="A31" s="95" t="str">
        <f>Cal!A19</f>
        <v>0+250</v>
      </c>
      <c r="B31" s="100">
        <f>Cal!B19</f>
        <v>12</v>
      </c>
      <c r="C31" s="100">
        <f>Cal!C19</f>
        <v>0</v>
      </c>
      <c r="D31" s="100">
        <f>Cal!D19</f>
        <v>6</v>
      </c>
      <c r="E31" s="100">
        <f>Cal!E19</f>
        <v>0</v>
      </c>
      <c r="F31" s="100">
        <f>Cal!F19</f>
        <v>0</v>
      </c>
      <c r="G31" s="100">
        <f>Cal!G19</f>
        <v>6</v>
      </c>
      <c r="H31" s="100">
        <f t="shared" si="0"/>
        <v>1</v>
      </c>
      <c r="I31" s="100">
        <f>Cal!H19</f>
        <v>0</v>
      </c>
      <c r="J31" s="101"/>
      <c r="K31" s="94"/>
      <c r="L31" s="94"/>
      <c r="M31" s="94"/>
      <c r="N31" s="94"/>
      <c r="O31" s="94"/>
      <c r="P31" s="94"/>
      <c r="Q31" s="94"/>
      <c r="R31" s="94"/>
    </row>
    <row r="32" spans="1:18" x14ac:dyDescent="0.3">
      <c r="A32" s="95" t="str">
        <f>Cal!A20</f>
        <v>0+275</v>
      </c>
      <c r="B32" s="100">
        <f>Cal!B20</f>
        <v>12</v>
      </c>
      <c r="C32" s="100">
        <f>Cal!C20</f>
        <v>0</v>
      </c>
      <c r="D32" s="100">
        <f>Cal!D20</f>
        <v>6</v>
      </c>
      <c r="E32" s="100">
        <f>Cal!E20</f>
        <v>0</v>
      </c>
      <c r="F32" s="100">
        <f>Cal!F20</f>
        <v>0</v>
      </c>
      <c r="G32" s="100">
        <f>Cal!G20</f>
        <v>6</v>
      </c>
      <c r="H32" s="100">
        <f t="shared" si="0"/>
        <v>1</v>
      </c>
      <c r="I32" s="100">
        <f>Cal!H20</f>
        <v>0</v>
      </c>
      <c r="J32" s="101"/>
      <c r="K32" s="94"/>
      <c r="L32" s="94"/>
      <c r="M32" s="94"/>
      <c r="N32" s="94"/>
      <c r="O32" s="94"/>
      <c r="P32" s="94"/>
      <c r="Q32" s="94"/>
      <c r="R32" s="94"/>
    </row>
    <row r="33" spans="1:18" x14ac:dyDescent="0.3">
      <c r="A33" s="95" t="str">
        <f>Cal!A21</f>
        <v>0+300</v>
      </c>
      <c r="B33" s="100">
        <f>Cal!B21</f>
        <v>12</v>
      </c>
      <c r="C33" s="100">
        <f>Cal!C21</f>
        <v>0</v>
      </c>
      <c r="D33" s="100">
        <f>Cal!D21</f>
        <v>6</v>
      </c>
      <c r="E33" s="100">
        <f>Cal!E21</f>
        <v>0</v>
      </c>
      <c r="F33" s="100">
        <f>Cal!F21</f>
        <v>0</v>
      </c>
      <c r="G33" s="100">
        <f>Cal!G21</f>
        <v>6</v>
      </c>
      <c r="H33" s="100">
        <f t="shared" si="0"/>
        <v>1</v>
      </c>
      <c r="I33" s="100">
        <f>Cal!H21</f>
        <v>0</v>
      </c>
      <c r="J33" s="101"/>
      <c r="K33" s="94"/>
      <c r="L33" s="94"/>
      <c r="M33" s="94"/>
      <c r="N33" s="97"/>
      <c r="O33" s="97"/>
      <c r="P33" s="97"/>
      <c r="Q33" s="97"/>
      <c r="R33" s="94"/>
    </row>
    <row r="34" spans="1:18" x14ac:dyDescent="0.3">
      <c r="A34" s="95" t="str">
        <f>Cal!A22</f>
        <v>0+325</v>
      </c>
      <c r="B34" s="100">
        <f>Cal!B22</f>
        <v>12</v>
      </c>
      <c r="C34" s="100">
        <f>Cal!C22</f>
        <v>0</v>
      </c>
      <c r="D34" s="100">
        <f>Cal!D22</f>
        <v>6</v>
      </c>
      <c r="E34" s="100">
        <f>Cal!E22</f>
        <v>0</v>
      </c>
      <c r="F34" s="100">
        <f>Cal!F22</f>
        <v>0</v>
      </c>
      <c r="G34" s="100">
        <f>Cal!G22</f>
        <v>6</v>
      </c>
      <c r="H34" s="100">
        <f t="shared" si="0"/>
        <v>1</v>
      </c>
      <c r="I34" s="100">
        <f>Cal!H22</f>
        <v>0</v>
      </c>
      <c r="J34" s="101"/>
      <c r="K34" s="94"/>
      <c r="L34" s="94"/>
      <c r="M34" s="94"/>
      <c r="N34" s="94"/>
      <c r="O34" s="94"/>
      <c r="P34" s="94"/>
      <c r="Q34" s="94"/>
      <c r="R34" s="94"/>
    </row>
    <row r="35" spans="1:18" x14ac:dyDescent="0.3">
      <c r="A35" s="95" t="str">
        <f>Cal!A23</f>
        <v>0+350</v>
      </c>
      <c r="B35" s="100">
        <f>Cal!B23</f>
        <v>12</v>
      </c>
      <c r="C35" s="100">
        <f>Cal!C23</f>
        <v>0</v>
      </c>
      <c r="D35" s="100">
        <f>Cal!D23</f>
        <v>6</v>
      </c>
      <c r="E35" s="100">
        <f>Cal!E23</f>
        <v>0</v>
      </c>
      <c r="F35" s="100">
        <f>Cal!F23</f>
        <v>0</v>
      </c>
      <c r="G35" s="100">
        <f>Cal!G23</f>
        <v>6</v>
      </c>
      <c r="H35" s="100">
        <f t="shared" si="0"/>
        <v>1</v>
      </c>
      <c r="I35" s="100">
        <f>Cal!H23</f>
        <v>0</v>
      </c>
      <c r="J35" s="101"/>
      <c r="K35" s="94"/>
      <c r="L35" s="94"/>
      <c r="M35" s="94"/>
      <c r="N35" s="94"/>
      <c r="O35" s="94"/>
      <c r="P35" s="94"/>
      <c r="Q35" s="94"/>
      <c r="R35" s="94"/>
    </row>
    <row r="36" spans="1:18" x14ac:dyDescent="0.3">
      <c r="A36" s="95" t="str">
        <f>Cal!A24</f>
        <v>0+375</v>
      </c>
      <c r="B36" s="100">
        <f>Cal!B24</f>
        <v>12</v>
      </c>
      <c r="C36" s="100">
        <f>Cal!C24</f>
        <v>0</v>
      </c>
      <c r="D36" s="100">
        <f>Cal!D24</f>
        <v>6</v>
      </c>
      <c r="E36" s="100">
        <f>Cal!E24</f>
        <v>0</v>
      </c>
      <c r="F36" s="100">
        <f>Cal!F24</f>
        <v>0</v>
      </c>
      <c r="G36" s="100">
        <f>Cal!G24</f>
        <v>6</v>
      </c>
      <c r="H36" s="100">
        <f t="shared" si="0"/>
        <v>1</v>
      </c>
      <c r="I36" s="100">
        <f>Cal!H24</f>
        <v>0</v>
      </c>
      <c r="J36" s="101"/>
      <c r="K36" s="94"/>
      <c r="L36" s="94"/>
      <c r="M36" s="94"/>
      <c r="N36" s="94"/>
      <c r="O36" s="94"/>
      <c r="P36" s="94"/>
      <c r="Q36" s="94"/>
      <c r="R36" s="94"/>
    </row>
    <row r="37" spans="1:18" x14ac:dyDescent="0.3">
      <c r="A37" s="95" t="str">
        <f>Cal!A25</f>
        <v>0+400</v>
      </c>
      <c r="B37" s="100">
        <f>Cal!B25</f>
        <v>12</v>
      </c>
      <c r="C37" s="100">
        <f>Cal!C25</f>
        <v>0</v>
      </c>
      <c r="D37" s="100">
        <f>Cal!D25</f>
        <v>6</v>
      </c>
      <c r="E37" s="100">
        <f>Cal!E25</f>
        <v>0</v>
      </c>
      <c r="F37" s="100">
        <f>Cal!F25</f>
        <v>0</v>
      </c>
      <c r="G37" s="100">
        <f>Cal!G25</f>
        <v>6</v>
      </c>
      <c r="H37" s="100">
        <f t="shared" si="0"/>
        <v>1</v>
      </c>
      <c r="I37" s="100">
        <f>Cal!H25</f>
        <v>0</v>
      </c>
      <c r="J37" s="101"/>
      <c r="K37" s="94"/>
      <c r="L37" s="94"/>
      <c r="M37" s="94"/>
      <c r="N37" s="94"/>
      <c r="O37" s="94"/>
      <c r="P37" s="94"/>
      <c r="Q37" s="94"/>
      <c r="R37" s="94"/>
    </row>
    <row r="38" spans="1:18" x14ac:dyDescent="0.3">
      <c r="A38" s="95" t="str">
        <f>Cal!A26</f>
        <v>0+425</v>
      </c>
      <c r="B38" s="100">
        <f>Cal!B26</f>
        <v>12</v>
      </c>
      <c r="C38" s="100">
        <f>Cal!C26</f>
        <v>0</v>
      </c>
      <c r="D38" s="100">
        <f>Cal!D26</f>
        <v>6</v>
      </c>
      <c r="E38" s="100">
        <f>Cal!E26</f>
        <v>0</v>
      </c>
      <c r="F38" s="100">
        <f>Cal!F26</f>
        <v>0</v>
      </c>
      <c r="G38" s="100">
        <f>Cal!G26</f>
        <v>6</v>
      </c>
      <c r="H38" s="100">
        <f t="shared" si="0"/>
        <v>1</v>
      </c>
      <c r="I38" s="100">
        <f>Cal!H26</f>
        <v>0</v>
      </c>
      <c r="J38" s="101"/>
      <c r="K38" s="94"/>
      <c r="L38" s="94"/>
      <c r="M38" s="94"/>
      <c r="N38" s="94"/>
      <c r="O38" s="94"/>
      <c r="P38" s="94"/>
      <c r="Q38" s="94"/>
      <c r="R38" s="94"/>
    </row>
    <row r="39" spans="1:18" x14ac:dyDescent="0.3">
      <c r="A39" s="95" t="str">
        <f>Cal!A27</f>
        <v>0+450</v>
      </c>
      <c r="B39" s="100">
        <f>Cal!B27</f>
        <v>12</v>
      </c>
      <c r="C39" s="100">
        <f>Cal!C27</f>
        <v>0</v>
      </c>
      <c r="D39" s="100">
        <f>Cal!D27</f>
        <v>6</v>
      </c>
      <c r="E39" s="100">
        <f>Cal!E27</f>
        <v>0</v>
      </c>
      <c r="F39" s="100">
        <f>Cal!F27</f>
        <v>0</v>
      </c>
      <c r="G39" s="100">
        <f>Cal!G27</f>
        <v>6</v>
      </c>
      <c r="H39" s="100">
        <f t="shared" si="0"/>
        <v>1</v>
      </c>
      <c r="I39" s="100">
        <f>Cal!H27</f>
        <v>0</v>
      </c>
      <c r="J39" s="101"/>
      <c r="K39" s="94"/>
      <c r="L39" s="94"/>
      <c r="M39" s="94"/>
      <c r="N39" s="94"/>
      <c r="O39" s="94"/>
      <c r="P39" s="94"/>
      <c r="Q39" s="94"/>
      <c r="R39" s="94"/>
    </row>
    <row r="40" spans="1:18" x14ac:dyDescent="0.3">
      <c r="A40" s="95" t="str">
        <f>Cal!A28</f>
        <v>0+475</v>
      </c>
      <c r="B40" s="100">
        <f>Cal!B28</f>
        <v>12</v>
      </c>
      <c r="C40" s="100">
        <f>Cal!C28</f>
        <v>0</v>
      </c>
      <c r="D40" s="100">
        <f>Cal!D28</f>
        <v>6</v>
      </c>
      <c r="E40" s="100">
        <f>Cal!E28</f>
        <v>0</v>
      </c>
      <c r="F40" s="100">
        <f>Cal!F28</f>
        <v>0</v>
      </c>
      <c r="G40" s="100">
        <f>Cal!G28</f>
        <v>6</v>
      </c>
      <c r="H40" s="100">
        <f t="shared" si="0"/>
        <v>1</v>
      </c>
      <c r="I40" s="100">
        <f>Cal!H28</f>
        <v>0</v>
      </c>
      <c r="J40" s="101"/>
      <c r="K40" s="94"/>
      <c r="L40" s="94"/>
      <c r="M40" s="94"/>
      <c r="N40" s="94"/>
      <c r="O40" s="94"/>
      <c r="P40" s="94"/>
      <c r="Q40" s="94"/>
      <c r="R40" s="94"/>
    </row>
    <row r="41" spans="1:18" x14ac:dyDescent="0.3">
      <c r="A41" s="95" t="str">
        <f>Cal!A29</f>
        <v>0+500</v>
      </c>
      <c r="B41" s="100">
        <f>Cal!B29</f>
        <v>12</v>
      </c>
      <c r="C41" s="100">
        <f>Cal!C29</f>
        <v>0</v>
      </c>
      <c r="D41" s="100">
        <f>Cal!D29</f>
        <v>6</v>
      </c>
      <c r="E41" s="100">
        <f>Cal!E29</f>
        <v>0</v>
      </c>
      <c r="F41" s="100">
        <f>Cal!F29</f>
        <v>0</v>
      </c>
      <c r="G41" s="100">
        <f>Cal!G29</f>
        <v>6</v>
      </c>
      <c r="H41" s="100">
        <f t="shared" si="0"/>
        <v>1</v>
      </c>
      <c r="I41" s="100">
        <f>Cal!H29</f>
        <v>0</v>
      </c>
      <c r="J41" s="101"/>
      <c r="K41" s="94"/>
      <c r="L41" s="94"/>
      <c r="M41" s="94"/>
      <c r="N41" s="94"/>
      <c r="O41" s="94"/>
      <c r="P41" s="94"/>
      <c r="Q41" s="94"/>
      <c r="R41" s="94"/>
    </row>
    <row r="42" spans="1:18" x14ac:dyDescent="0.3">
      <c r="A42" s="95" t="str">
        <f>Cal!A30</f>
        <v>0+525</v>
      </c>
      <c r="B42" s="100">
        <f>Cal!B30</f>
        <v>12</v>
      </c>
      <c r="C42" s="100">
        <f>Cal!C30</f>
        <v>0</v>
      </c>
      <c r="D42" s="100">
        <f>Cal!D30</f>
        <v>6</v>
      </c>
      <c r="E42" s="100">
        <f>Cal!E30</f>
        <v>0</v>
      </c>
      <c r="F42" s="100">
        <f>Cal!F30</f>
        <v>0</v>
      </c>
      <c r="G42" s="100">
        <f>Cal!G30</f>
        <v>6</v>
      </c>
      <c r="H42" s="100">
        <f t="shared" si="0"/>
        <v>1</v>
      </c>
      <c r="I42" s="100">
        <f>Cal!H30</f>
        <v>0</v>
      </c>
      <c r="J42" s="101"/>
    </row>
    <row r="43" spans="1:18" x14ac:dyDescent="0.3">
      <c r="A43" s="95" t="str">
        <f>Cal!A31</f>
        <v>0+550</v>
      </c>
      <c r="B43" s="100">
        <f>Cal!B31</f>
        <v>12</v>
      </c>
      <c r="C43" s="100">
        <f>Cal!C31</f>
        <v>0</v>
      </c>
      <c r="D43" s="100">
        <f>Cal!D31</f>
        <v>6</v>
      </c>
      <c r="E43" s="100">
        <f>Cal!E31</f>
        <v>0</v>
      </c>
      <c r="F43" s="100">
        <f>Cal!F31</f>
        <v>0</v>
      </c>
      <c r="G43" s="100">
        <f>Cal!G31</f>
        <v>6</v>
      </c>
      <c r="H43" s="100">
        <f t="shared" si="0"/>
        <v>1</v>
      </c>
      <c r="I43" s="100">
        <f>Cal!H31</f>
        <v>0</v>
      </c>
      <c r="J43" s="101"/>
    </row>
    <row r="44" spans="1:18" x14ac:dyDescent="0.3">
      <c r="A44" s="95" t="str">
        <f>Cal!A32</f>
        <v>0+575</v>
      </c>
      <c r="B44" s="100">
        <f>Cal!B32</f>
        <v>12</v>
      </c>
      <c r="C44" s="100">
        <f>Cal!C32</f>
        <v>0</v>
      </c>
      <c r="D44" s="100">
        <f>Cal!D32</f>
        <v>6</v>
      </c>
      <c r="E44" s="100">
        <f>Cal!E32</f>
        <v>0</v>
      </c>
      <c r="F44" s="100">
        <f>Cal!F32</f>
        <v>0</v>
      </c>
      <c r="G44" s="100">
        <f>Cal!G32</f>
        <v>6</v>
      </c>
      <c r="H44" s="100">
        <f t="shared" si="0"/>
        <v>1</v>
      </c>
      <c r="I44" s="100">
        <f>Cal!H32</f>
        <v>0</v>
      </c>
      <c r="J44" s="101"/>
    </row>
    <row r="45" spans="1:18" x14ac:dyDescent="0.3">
      <c r="A45" s="95" t="str">
        <f>Cal!A33</f>
        <v>0+600</v>
      </c>
      <c r="B45" s="100">
        <f>Cal!B33</f>
        <v>12</v>
      </c>
      <c r="C45" s="100">
        <f>Cal!C33</f>
        <v>0</v>
      </c>
      <c r="D45" s="100">
        <f>Cal!D33</f>
        <v>6</v>
      </c>
      <c r="E45" s="100">
        <f>Cal!E33</f>
        <v>0</v>
      </c>
      <c r="F45" s="100">
        <f>Cal!F33</f>
        <v>0</v>
      </c>
      <c r="G45" s="100">
        <f>Cal!G33</f>
        <v>6</v>
      </c>
      <c r="H45" s="100">
        <f t="shared" si="0"/>
        <v>1</v>
      </c>
      <c r="I45" s="100">
        <f>Cal!H33</f>
        <v>0</v>
      </c>
      <c r="J45" s="101"/>
    </row>
    <row r="46" spans="1:18" x14ac:dyDescent="0.3">
      <c r="A46" s="95" t="str">
        <f>Cal!A34</f>
        <v>0+625</v>
      </c>
      <c r="B46" s="100">
        <f>Cal!B34</f>
        <v>12</v>
      </c>
      <c r="C46" s="100">
        <f>Cal!C34</f>
        <v>0</v>
      </c>
      <c r="D46" s="100">
        <f>Cal!D34</f>
        <v>6</v>
      </c>
      <c r="E46" s="100">
        <f>Cal!E34</f>
        <v>0</v>
      </c>
      <c r="F46" s="100">
        <f>Cal!F34</f>
        <v>0</v>
      </c>
      <c r="G46" s="100">
        <f>Cal!G34</f>
        <v>6</v>
      </c>
      <c r="H46" s="100">
        <f t="shared" si="0"/>
        <v>1</v>
      </c>
      <c r="I46" s="100">
        <f>Cal!H34</f>
        <v>0</v>
      </c>
      <c r="J46" s="101"/>
    </row>
    <row r="47" spans="1:18" x14ac:dyDescent="0.3">
      <c r="A47" s="95" t="str">
        <f>Cal!A35</f>
        <v>0+650</v>
      </c>
      <c r="B47" s="100">
        <f>Cal!B35</f>
        <v>12</v>
      </c>
      <c r="C47" s="100">
        <f>Cal!C35</f>
        <v>0</v>
      </c>
      <c r="D47" s="100">
        <f>Cal!D35</f>
        <v>6</v>
      </c>
      <c r="E47" s="100">
        <f>Cal!E35</f>
        <v>0</v>
      </c>
      <c r="F47" s="100">
        <f>Cal!F35</f>
        <v>0</v>
      </c>
      <c r="G47" s="100">
        <f>Cal!G35</f>
        <v>6</v>
      </c>
      <c r="H47" s="100">
        <f t="shared" si="0"/>
        <v>1</v>
      </c>
      <c r="I47" s="100">
        <f>Cal!H35</f>
        <v>0</v>
      </c>
      <c r="J47" s="101"/>
    </row>
    <row r="48" spans="1:18" x14ac:dyDescent="0.3">
      <c r="A48" s="95" t="str">
        <f>Cal!A36</f>
        <v>0+675</v>
      </c>
      <c r="B48" s="100">
        <f>Cal!B36</f>
        <v>12</v>
      </c>
      <c r="C48" s="100">
        <f>Cal!C36</f>
        <v>0</v>
      </c>
      <c r="D48" s="100">
        <f>Cal!D36</f>
        <v>6</v>
      </c>
      <c r="E48" s="100">
        <f>Cal!E36</f>
        <v>0</v>
      </c>
      <c r="F48" s="100">
        <f>Cal!F36</f>
        <v>0</v>
      </c>
      <c r="G48" s="100">
        <f>Cal!G36</f>
        <v>6</v>
      </c>
      <c r="H48" s="100">
        <f t="shared" si="0"/>
        <v>1</v>
      </c>
      <c r="I48" s="100">
        <f>Cal!H36</f>
        <v>0</v>
      </c>
      <c r="J48" s="101"/>
    </row>
    <row r="49" spans="1:10" x14ac:dyDescent="0.3">
      <c r="A49" s="95" t="str">
        <f>Cal!A37</f>
        <v>0+700</v>
      </c>
      <c r="B49" s="100">
        <f>Cal!B37</f>
        <v>12</v>
      </c>
      <c r="C49" s="100">
        <f>Cal!C37</f>
        <v>0</v>
      </c>
      <c r="D49" s="100">
        <f>Cal!D37</f>
        <v>6</v>
      </c>
      <c r="E49" s="100">
        <f>Cal!E37</f>
        <v>0</v>
      </c>
      <c r="F49" s="100">
        <f>Cal!F37</f>
        <v>0</v>
      </c>
      <c r="G49" s="100">
        <f>Cal!G37</f>
        <v>6</v>
      </c>
      <c r="H49" s="100">
        <f t="shared" si="0"/>
        <v>1</v>
      </c>
      <c r="I49" s="100">
        <f>Cal!H37</f>
        <v>0</v>
      </c>
      <c r="J49" s="101"/>
    </row>
    <row r="50" spans="1:10" x14ac:dyDescent="0.3">
      <c r="A50" s="95" t="str">
        <f>Cal!A38</f>
        <v>0+725</v>
      </c>
      <c r="B50" s="100">
        <f>Cal!B38</f>
        <v>12</v>
      </c>
      <c r="C50" s="100">
        <f>Cal!C38</f>
        <v>0</v>
      </c>
      <c r="D50" s="100">
        <f>Cal!D38</f>
        <v>6</v>
      </c>
      <c r="E50" s="100">
        <f>Cal!E38</f>
        <v>0</v>
      </c>
      <c r="F50" s="100">
        <f>Cal!F38</f>
        <v>0</v>
      </c>
      <c r="G50" s="100">
        <f>Cal!G38</f>
        <v>6</v>
      </c>
      <c r="H50" s="100">
        <f t="shared" si="0"/>
        <v>1</v>
      </c>
      <c r="I50" s="100">
        <f>Cal!H38</f>
        <v>0</v>
      </c>
      <c r="J50" s="101"/>
    </row>
    <row r="51" spans="1:10" x14ac:dyDescent="0.3">
      <c r="A51" s="95" t="str">
        <f>Cal!A39</f>
        <v>0+750</v>
      </c>
      <c r="B51" s="100">
        <f>Cal!B39</f>
        <v>12</v>
      </c>
      <c r="C51" s="100">
        <f>Cal!C39</f>
        <v>0</v>
      </c>
      <c r="D51" s="100">
        <f>Cal!D39</f>
        <v>6</v>
      </c>
      <c r="E51" s="100">
        <f>Cal!E39</f>
        <v>0</v>
      </c>
      <c r="F51" s="100">
        <f>Cal!F39</f>
        <v>0</v>
      </c>
      <c r="G51" s="100">
        <f>Cal!G39</f>
        <v>6</v>
      </c>
      <c r="H51" s="100">
        <f t="shared" si="0"/>
        <v>1</v>
      </c>
      <c r="I51" s="100">
        <f>Cal!H39</f>
        <v>0</v>
      </c>
      <c r="J51" s="101"/>
    </row>
    <row r="52" spans="1:10" x14ac:dyDescent="0.3">
      <c r="A52" s="95" t="str">
        <f>Cal!A40</f>
        <v>0+775</v>
      </c>
      <c r="B52" s="100">
        <f>Cal!B40</f>
        <v>12</v>
      </c>
      <c r="C52" s="100">
        <f>Cal!C40</f>
        <v>0</v>
      </c>
      <c r="D52" s="100">
        <f>Cal!D40</f>
        <v>6</v>
      </c>
      <c r="E52" s="100">
        <f>Cal!E40</f>
        <v>0</v>
      </c>
      <c r="F52" s="100">
        <f>Cal!F40</f>
        <v>0</v>
      </c>
      <c r="G52" s="100">
        <f>Cal!G40</f>
        <v>6</v>
      </c>
      <c r="H52" s="100">
        <f t="shared" si="0"/>
        <v>1</v>
      </c>
      <c r="I52" s="100">
        <f>Cal!H40</f>
        <v>0</v>
      </c>
      <c r="J52" s="101"/>
    </row>
    <row r="53" spans="1:10" x14ac:dyDescent="0.3">
      <c r="A53" s="95" t="str">
        <f>Cal!A41</f>
        <v>0+800</v>
      </c>
      <c r="B53" s="100">
        <f>Cal!B41</f>
        <v>12</v>
      </c>
      <c r="C53" s="100">
        <f>Cal!C41</f>
        <v>0</v>
      </c>
      <c r="D53" s="100">
        <f>Cal!D41</f>
        <v>6</v>
      </c>
      <c r="E53" s="100">
        <f>Cal!E41</f>
        <v>0</v>
      </c>
      <c r="F53" s="100">
        <f>Cal!F41</f>
        <v>0</v>
      </c>
      <c r="G53" s="100">
        <f>Cal!G41</f>
        <v>6</v>
      </c>
      <c r="H53" s="100">
        <f t="shared" si="0"/>
        <v>1</v>
      </c>
      <c r="I53" s="100">
        <f>Cal!H41</f>
        <v>0</v>
      </c>
      <c r="J53" s="101"/>
    </row>
    <row r="54" spans="1:10" x14ac:dyDescent="0.3">
      <c r="A54" s="95" t="str">
        <f>Cal!A42</f>
        <v>0+825</v>
      </c>
      <c r="B54" s="100">
        <f>Cal!B42</f>
        <v>12</v>
      </c>
      <c r="C54" s="100">
        <f>Cal!C42</f>
        <v>0</v>
      </c>
      <c r="D54" s="100">
        <f>Cal!D42</f>
        <v>6</v>
      </c>
      <c r="E54" s="100">
        <f>Cal!E42</f>
        <v>0</v>
      </c>
      <c r="F54" s="100">
        <f>Cal!F42</f>
        <v>0</v>
      </c>
      <c r="G54" s="100">
        <f>Cal!G42</f>
        <v>6</v>
      </c>
      <c r="H54" s="100">
        <f t="shared" si="0"/>
        <v>1</v>
      </c>
      <c r="I54" s="100">
        <f>Cal!H42</f>
        <v>0</v>
      </c>
      <c r="J54" s="101"/>
    </row>
    <row r="55" spans="1:10" x14ac:dyDescent="0.3">
      <c r="A55" s="95" t="str">
        <f>Cal!A43</f>
        <v>0+850</v>
      </c>
      <c r="B55" s="100">
        <f>Cal!B43</f>
        <v>12</v>
      </c>
      <c r="C55" s="100">
        <f>Cal!C43</f>
        <v>0</v>
      </c>
      <c r="D55" s="100">
        <f>Cal!D43</f>
        <v>6</v>
      </c>
      <c r="E55" s="100">
        <f>Cal!E43</f>
        <v>0</v>
      </c>
      <c r="F55" s="100">
        <f>Cal!F43</f>
        <v>0</v>
      </c>
      <c r="G55" s="100">
        <f>Cal!G43</f>
        <v>6</v>
      </c>
      <c r="H55" s="100">
        <f t="shared" si="0"/>
        <v>1</v>
      </c>
      <c r="I55" s="100">
        <f>Cal!H43</f>
        <v>0</v>
      </c>
      <c r="J55" s="101"/>
    </row>
    <row r="56" spans="1:10" x14ac:dyDescent="0.3">
      <c r="A56" s="95" t="str">
        <f>Cal!A44</f>
        <v>0+875</v>
      </c>
      <c r="B56" s="100">
        <f>Cal!B44</f>
        <v>12</v>
      </c>
      <c r="C56" s="100">
        <f>Cal!C44</f>
        <v>0</v>
      </c>
      <c r="D56" s="100">
        <f>Cal!D44</f>
        <v>6</v>
      </c>
      <c r="E56" s="100">
        <f>Cal!E44</f>
        <v>0</v>
      </c>
      <c r="F56" s="100">
        <f>Cal!F44</f>
        <v>0</v>
      </c>
      <c r="G56" s="100">
        <f>Cal!G44</f>
        <v>6</v>
      </c>
      <c r="H56" s="100">
        <f t="shared" si="0"/>
        <v>1</v>
      </c>
      <c r="I56" s="100">
        <f>Cal!H44</f>
        <v>0</v>
      </c>
      <c r="J56" s="101"/>
    </row>
    <row r="57" spans="1:10" x14ac:dyDescent="0.3">
      <c r="A57" s="95" t="str">
        <f>Cal!A45</f>
        <v>0+900</v>
      </c>
      <c r="B57" s="100">
        <f>Cal!B45</f>
        <v>12</v>
      </c>
      <c r="C57" s="100">
        <f>Cal!C45</f>
        <v>0</v>
      </c>
      <c r="D57" s="100">
        <f>Cal!D45</f>
        <v>6</v>
      </c>
      <c r="E57" s="100">
        <f>Cal!E45</f>
        <v>0</v>
      </c>
      <c r="F57" s="100">
        <f>Cal!F45</f>
        <v>0</v>
      </c>
      <c r="G57" s="100">
        <f>Cal!G45</f>
        <v>6</v>
      </c>
      <c r="H57" s="100">
        <f t="shared" si="0"/>
        <v>1</v>
      </c>
      <c r="I57" s="100">
        <f>Cal!H45</f>
        <v>0</v>
      </c>
      <c r="J57" s="101"/>
    </row>
    <row r="58" spans="1:10" x14ac:dyDescent="0.3">
      <c r="A58" s="95" t="str">
        <f>Cal!A46</f>
        <v>0+925</v>
      </c>
      <c r="B58" s="100">
        <f>Cal!B46</f>
        <v>12</v>
      </c>
      <c r="C58" s="100">
        <f>Cal!C46</f>
        <v>0</v>
      </c>
      <c r="D58" s="100">
        <f>Cal!D46</f>
        <v>6</v>
      </c>
      <c r="E58" s="100">
        <f>Cal!E46</f>
        <v>0</v>
      </c>
      <c r="F58" s="100">
        <f>Cal!F46</f>
        <v>0</v>
      </c>
      <c r="G58" s="100">
        <f>Cal!G46</f>
        <v>6</v>
      </c>
      <c r="H58" s="100">
        <f t="shared" si="0"/>
        <v>1</v>
      </c>
      <c r="I58" s="100">
        <f>Cal!H46</f>
        <v>0</v>
      </c>
      <c r="J58" s="101"/>
    </row>
    <row r="59" spans="1:10" x14ac:dyDescent="0.3">
      <c r="A59" s="95" t="str">
        <f>Cal!A47</f>
        <v>0+950</v>
      </c>
      <c r="B59" s="100">
        <f>Cal!B47</f>
        <v>12</v>
      </c>
      <c r="C59" s="100">
        <f>Cal!C47</f>
        <v>0</v>
      </c>
      <c r="D59" s="100">
        <f>Cal!D47</f>
        <v>6</v>
      </c>
      <c r="E59" s="100">
        <f>Cal!E47</f>
        <v>0</v>
      </c>
      <c r="F59" s="100">
        <f>Cal!F47</f>
        <v>0</v>
      </c>
      <c r="G59" s="100">
        <f>Cal!G47</f>
        <v>6</v>
      </c>
      <c r="H59" s="100">
        <f t="shared" si="0"/>
        <v>1</v>
      </c>
      <c r="I59" s="100">
        <f>Cal!H47</f>
        <v>0</v>
      </c>
      <c r="J59" s="101"/>
    </row>
    <row r="60" spans="1:10" x14ac:dyDescent="0.3">
      <c r="A60" s="95" t="str">
        <f>Cal!A48</f>
        <v>0+975</v>
      </c>
      <c r="B60" s="100">
        <f>Cal!B48</f>
        <v>12</v>
      </c>
      <c r="C60" s="100">
        <f>Cal!C48</f>
        <v>0</v>
      </c>
      <c r="D60" s="100">
        <f>Cal!D48</f>
        <v>6</v>
      </c>
      <c r="E60" s="100">
        <f>Cal!E48</f>
        <v>0</v>
      </c>
      <c r="F60" s="100">
        <f>Cal!F48</f>
        <v>0</v>
      </c>
      <c r="G60" s="100">
        <f>Cal!G48</f>
        <v>6</v>
      </c>
      <c r="H60" s="100">
        <f t="shared" si="0"/>
        <v>1</v>
      </c>
      <c r="I60" s="100">
        <f>Cal!H48</f>
        <v>0</v>
      </c>
      <c r="J60" s="101"/>
    </row>
    <row r="61" spans="1:10" x14ac:dyDescent="0.3">
      <c r="A61" s="95" t="str">
        <f>Cal!A49</f>
        <v>1+000</v>
      </c>
      <c r="B61" s="100">
        <f>Cal!B49</f>
        <v>12</v>
      </c>
      <c r="C61" s="100">
        <f>Cal!C49</f>
        <v>0</v>
      </c>
      <c r="D61" s="100">
        <f>Cal!D49</f>
        <v>6</v>
      </c>
      <c r="E61" s="100">
        <f>Cal!E49</f>
        <v>0</v>
      </c>
      <c r="F61" s="100">
        <f>Cal!F49</f>
        <v>0</v>
      </c>
      <c r="G61" s="100">
        <f>Cal!G49</f>
        <v>6</v>
      </c>
      <c r="H61" s="100">
        <f t="shared" si="0"/>
        <v>1</v>
      </c>
      <c r="I61" s="100">
        <f>Cal!H49</f>
        <v>0</v>
      </c>
      <c r="J61" s="101"/>
    </row>
    <row r="62" spans="1:10" x14ac:dyDescent="0.3">
      <c r="A62" s="95" t="str">
        <f>Cal!A50</f>
        <v>1+025</v>
      </c>
      <c r="B62" s="100">
        <f>Cal!B50</f>
        <v>12</v>
      </c>
      <c r="C62" s="100">
        <f>Cal!C50</f>
        <v>0</v>
      </c>
      <c r="D62" s="100">
        <f>Cal!D50</f>
        <v>6</v>
      </c>
      <c r="E62" s="100">
        <f>Cal!E50</f>
        <v>0</v>
      </c>
      <c r="F62" s="100">
        <f>Cal!F50</f>
        <v>0</v>
      </c>
      <c r="G62" s="100">
        <f>Cal!G50</f>
        <v>6</v>
      </c>
      <c r="H62" s="100">
        <f t="shared" si="0"/>
        <v>1</v>
      </c>
      <c r="I62" s="100">
        <f>Cal!H50</f>
        <v>0</v>
      </c>
      <c r="J62" s="101"/>
    </row>
    <row r="63" spans="1:10" x14ac:dyDescent="0.3">
      <c r="A63" s="95" t="str">
        <f>Cal!A51</f>
        <v>1+050</v>
      </c>
      <c r="B63" s="100">
        <f>Cal!B51</f>
        <v>12</v>
      </c>
      <c r="C63" s="100">
        <f>Cal!C51</f>
        <v>0</v>
      </c>
      <c r="D63" s="100">
        <f>Cal!D51</f>
        <v>6</v>
      </c>
      <c r="E63" s="100">
        <f>Cal!E51</f>
        <v>0</v>
      </c>
      <c r="F63" s="100">
        <f>Cal!F51</f>
        <v>0</v>
      </c>
      <c r="G63" s="100">
        <f>Cal!G51</f>
        <v>6</v>
      </c>
      <c r="H63" s="100">
        <f t="shared" si="0"/>
        <v>1</v>
      </c>
      <c r="I63" s="100">
        <f>Cal!H51</f>
        <v>0</v>
      </c>
      <c r="J63" s="101"/>
    </row>
    <row r="64" spans="1:10" x14ac:dyDescent="0.3">
      <c r="A64" s="95" t="str">
        <f>Cal!A52</f>
        <v>1+075</v>
      </c>
      <c r="B64" s="100">
        <f>Cal!B52</f>
        <v>12</v>
      </c>
      <c r="C64" s="100">
        <f>Cal!C52</f>
        <v>0</v>
      </c>
      <c r="D64" s="100">
        <f>Cal!D52</f>
        <v>6</v>
      </c>
      <c r="E64" s="100">
        <f>Cal!E52</f>
        <v>0</v>
      </c>
      <c r="F64" s="100">
        <f>Cal!F52</f>
        <v>0</v>
      </c>
      <c r="G64" s="100">
        <f>Cal!G52</f>
        <v>6</v>
      </c>
      <c r="H64" s="100">
        <f t="shared" si="0"/>
        <v>1</v>
      </c>
      <c r="I64" s="100">
        <f>Cal!H52</f>
        <v>0</v>
      </c>
      <c r="J64" s="101"/>
    </row>
    <row r="65" spans="1:10" x14ac:dyDescent="0.3">
      <c r="A65" s="95" t="str">
        <f>Cal!A53</f>
        <v>1+100</v>
      </c>
      <c r="B65" s="100">
        <f>Cal!B53</f>
        <v>12</v>
      </c>
      <c r="C65" s="100">
        <f>Cal!C53</f>
        <v>0</v>
      </c>
      <c r="D65" s="100">
        <f>Cal!D53</f>
        <v>6</v>
      </c>
      <c r="E65" s="100">
        <f>Cal!E53</f>
        <v>0</v>
      </c>
      <c r="F65" s="100">
        <f>Cal!F53</f>
        <v>0</v>
      </c>
      <c r="G65" s="100">
        <f>Cal!G53</f>
        <v>6</v>
      </c>
      <c r="H65" s="100">
        <f t="shared" si="0"/>
        <v>1</v>
      </c>
      <c r="I65" s="100">
        <f>Cal!H53</f>
        <v>0</v>
      </c>
      <c r="J65" s="101"/>
    </row>
    <row r="66" spans="1:10" x14ac:dyDescent="0.3">
      <c r="A66" s="95" t="str">
        <f>Cal!A54</f>
        <v>1+125</v>
      </c>
      <c r="B66" s="100">
        <f>Cal!B54</f>
        <v>12</v>
      </c>
      <c r="C66" s="100">
        <f>Cal!C54</f>
        <v>0</v>
      </c>
      <c r="D66" s="100">
        <f>Cal!D54</f>
        <v>6</v>
      </c>
      <c r="E66" s="100">
        <f>Cal!E54</f>
        <v>0</v>
      </c>
      <c r="F66" s="100">
        <f>Cal!F54</f>
        <v>0</v>
      </c>
      <c r="G66" s="100">
        <f>Cal!G54</f>
        <v>6</v>
      </c>
      <c r="H66" s="100">
        <f t="shared" si="0"/>
        <v>1</v>
      </c>
      <c r="I66" s="100">
        <f>Cal!H54</f>
        <v>0</v>
      </c>
      <c r="J66" s="101"/>
    </row>
    <row r="67" spans="1:10" x14ac:dyDescent="0.3">
      <c r="A67" s="95" t="str">
        <f>Cal!A55</f>
        <v>1+150</v>
      </c>
      <c r="B67" s="100">
        <f>Cal!B55</f>
        <v>12</v>
      </c>
      <c r="C67" s="100">
        <f>Cal!C55</f>
        <v>0</v>
      </c>
      <c r="D67" s="100">
        <f>Cal!D55</f>
        <v>6</v>
      </c>
      <c r="E67" s="100">
        <f>Cal!E55</f>
        <v>0</v>
      </c>
      <c r="F67" s="100">
        <f>Cal!F55</f>
        <v>0</v>
      </c>
      <c r="G67" s="100">
        <f>Cal!G55</f>
        <v>6</v>
      </c>
      <c r="H67" s="100">
        <f t="shared" si="0"/>
        <v>1</v>
      </c>
      <c r="I67" s="100">
        <f>Cal!H55</f>
        <v>0</v>
      </c>
      <c r="J67" s="101"/>
    </row>
    <row r="68" spans="1:10" x14ac:dyDescent="0.3">
      <c r="A68" s="95" t="str">
        <f>Cal!A56</f>
        <v>1+175</v>
      </c>
      <c r="B68" s="100">
        <f>Cal!B56</f>
        <v>12</v>
      </c>
      <c r="C68" s="100">
        <f>Cal!C56</f>
        <v>0</v>
      </c>
      <c r="D68" s="100">
        <f>Cal!D56</f>
        <v>6</v>
      </c>
      <c r="E68" s="100">
        <f>Cal!E56</f>
        <v>0</v>
      </c>
      <c r="F68" s="100">
        <f>Cal!F56</f>
        <v>0</v>
      </c>
      <c r="G68" s="100">
        <f>Cal!G56</f>
        <v>6</v>
      </c>
      <c r="H68" s="100">
        <f t="shared" si="0"/>
        <v>1</v>
      </c>
      <c r="I68" s="100">
        <f>Cal!H56</f>
        <v>0</v>
      </c>
      <c r="J68" s="101"/>
    </row>
    <row r="69" spans="1:10" x14ac:dyDescent="0.3">
      <c r="A69" s="95" t="str">
        <f>Cal!A57</f>
        <v>1+200</v>
      </c>
      <c r="B69" s="100">
        <f>Cal!B57</f>
        <v>12</v>
      </c>
      <c r="C69" s="100">
        <f>Cal!C57</f>
        <v>0</v>
      </c>
      <c r="D69" s="100">
        <f>Cal!D57</f>
        <v>6</v>
      </c>
      <c r="E69" s="100">
        <f>Cal!E57</f>
        <v>0</v>
      </c>
      <c r="F69" s="100">
        <f>Cal!F57</f>
        <v>0</v>
      </c>
      <c r="G69" s="100">
        <f>Cal!G57</f>
        <v>6</v>
      </c>
      <c r="H69" s="100">
        <f t="shared" si="0"/>
        <v>1</v>
      </c>
      <c r="I69" s="100">
        <f>Cal!H57</f>
        <v>0</v>
      </c>
      <c r="J69" s="101"/>
    </row>
    <row r="70" spans="1:10" x14ac:dyDescent="0.3">
      <c r="A70" s="95" t="str">
        <f>Cal!A58</f>
        <v>1+225</v>
      </c>
      <c r="B70" s="100">
        <f>Cal!B58</f>
        <v>12</v>
      </c>
      <c r="C70" s="100">
        <f>Cal!C58</f>
        <v>0</v>
      </c>
      <c r="D70" s="100">
        <f>Cal!D58</f>
        <v>6</v>
      </c>
      <c r="E70" s="100">
        <f>Cal!E58</f>
        <v>0</v>
      </c>
      <c r="F70" s="100">
        <f>Cal!F58</f>
        <v>0</v>
      </c>
      <c r="G70" s="100">
        <f>Cal!G58</f>
        <v>6</v>
      </c>
      <c r="H70" s="100">
        <f t="shared" si="0"/>
        <v>1</v>
      </c>
      <c r="I70" s="100">
        <f>Cal!H58</f>
        <v>0</v>
      </c>
      <c r="J70" s="101"/>
    </row>
    <row r="71" spans="1:10" x14ac:dyDescent="0.3">
      <c r="A71" s="95" t="str">
        <f>Cal!A59</f>
        <v>1+250</v>
      </c>
      <c r="B71" s="100">
        <f>Cal!B59</f>
        <v>12</v>
      </c>
      <c r="C71" s="100">
        <f>Cal!C59</f>
        <v>0</v>
      </c>
      <c r="D71" s="100">
        <f>Cal!D59</f>
        <v>6</v>
      </c>
      <c r="E71" s="100">
        <f>Cal!E59</f>
        <v>0</v>
      </c>
      <c r="F71" s="100">
        <f>Cal!F59</f>
        <v>0</v>
      </c>
      <c r="G71" s="100">
        <f>Cal!G59</f>
        <v>6</v>
      </c>
      <c r="H71" s="100">
        <f t="shared" si="0"/>
        <v>1</v>
      </c>
      <c r="I71" s="100">
        <f>Cal!H59</f>
        <v>0</v>
      </c>
      <c r="J71" s="101"/>
    </row>
    <row r="72" spans="1:10" x14ac:dyDescent="0.3">
      <c r="A72" s="95" t="str">
        <f>Cal!A60</f>
        <v>1+275</v>
      </c>
      <c r="B72" s="100">
        <f>Cal!B60</f>
        <v>12</v>
      </c>
      <c r="C72" s="100">
        <f>Cal!C60</f>
        <v>0</v>
      </c>
      <c r="D72" s="100">
        <f>Cal!D60</f>
        <v>6</v>
      </c>
      <c r="E72" s="100">
        <f>Cal!E60</f>
        <v>0</v>
      </c>
      <c r="F72" s="100">
        <f>Cal!F60</f>
        <v>0</v>
      </c>
      <c r="G72" s="100">
        <f>Cal!G60</f>
        <v>6</v>
      </c>
      <c r="H72" s="100">
        <f t="shared" si="0"/>
        <v>1</v>
      </c>
      <c r="I72" s="100">
        <f>Cal!H60</f>
        <v>0</v>
      </c>
      <c r="J72" s="101"/>
    </row>
    <row r="73" spans="1:10" x14ac:dyDescent="0.3">
      <c r="A73" s="95" t="str">
        <f>Cal!A61</f>
        <v>1+300</v>
      </c>
      <c r="B73" s="100">
        <f>Cal!B61</f>
        <v>12</v>
      </c>
      <c r="C73" s="100">
        <f>Cal!C61</f>
        <v>0</v>
      </c>
      <c r="D73" s="100">
        <f>Cal!D61</f>
        <v>6</v>
      </c>
      <c r="E73" s="100">
        <f>Cal!E61</f>
        <v>0</v>
      </c>
      <c r="F73" s="100">
        <f>Cal!F61</f>
        <v>0</v>
      </c>
      <c r="G73" s="100">
        <f>Cal!G61</f>
        <v>6</v>
      </c>
      <c r="H73" s="100">
        <f t="shared" si="0"/>
        <v>1</v>
      </c>
      <c r="I73" s="100">
        <f>Cal!H61</f>
        <v>0</v>
      </c>
      <c r="J73" s="101"/>
    </row>
    <row r="74" spans="1:10" x14ac:dyDescent="0.3">
      <c r="A74" s="95" t="str">
        <f>Cal!A62</f>
        <v>1+325</v>
      </c>
      <c r="B74" s="100">
        <f>Cal!B62</f>
        <v>12</v>
      </c>
      <c r="C74" s="100">
        <f>Cal!C62</f>
        <v>0</v>
      </c>
      <c r="D74" s="100">
        <f>Cal!D62</f>
        <v>6</v>
      </c>
      <c r="E74" s="100">
        <f>Cal!E62</f>
        <v>0</v>
      </c>
      <c r="F74" s="100">
        <f>Cal!F62</f>
        <v>0</v>
      </c>
      <c r="G74" s="100">
        <f>Cal!G62</f>
        <v>6</v>
      </c>
      <c r="H74" s="100">
        <f t="shared" si="0"/>
        <v>1</v>
      </c>
      <c r="I74" s="100">
        <f>Cal!H62</f>
        <v>0</v>
      </c>
      <c r="J74" s="101"/>
    </row>
    <row r="75" spans="1:10" x14ac:dyDescent="0.3">
      <c r="A75" s="95" t="str">
        <f>Cal!A63</f>
        <v>1+350</v>
      </c>
      <c r="B75" s="100">
        <f>Cal!B63</f>
        <v>12</v>
      </c>
      <c r="C75" s="100">
        <f>Cal!C63</f>
        <v>0</v>
      </c>
      <c r="D75" s="100">
        <f>Cal!D63</f>
        <v>6</v>
      </c>
      <c r="E75" s="100">
        <f>Cal!E63</f>
        <v>0</v>
      </c>
      <c r="F75" s="100">
        <f>Cal!F63</f>
        <v>0</v>
      </c>
      <c r="G75" s="100">
        <f>Cal!G63</f>
        <v>6</v>
      </c>
      <c r="H75" s="100">
        <f t="shared" si="0"/>
        <v>1</v>
      </c>
      <c r="I75" s="100">
        <f>Cal!H63</f>
        <v>0</v>
      </c>
      <c r="J75" s="101"/>
    </row>
    <row r="76" spans="1:10" x14ac:dyDescent="0.3">
      <c r="A76" s="95" t="str">
        <f>Cal!A64</f>
        <v>1+375</v>
      </c>
      <c r="B76" s="100">
        <f>Cal!B64</f>
        <v>12</v>
      </c>
      <c r="C76" s="100">
        <f>Cal!C64</f>
        <v>0</v>
      </c>
      <c r="D76" s="100">
        <f>Cal!D64</f>
        <v>6</v>
      </c>
      <c r="E76" s="100">
        <f>Cal!E64</f>
        <v>0</v>
      </c>
      <c r="F76" s="100">
        <f>Cal!F64</f>
        <v>0</v>
      </c>
      <c r="G76" s="100">
        <f>Cal!G64</f>
        <v>6</v>
      </c>
      <c r="H76" s="100">
        <f t="shared" si="0"/>
        <v>1</v>
      </c>
      <c r="I76" s="100">
        <f>Cal!H64</f>
        <v>0</v>
      </c>
      <c r="J76" s="101"/>
    </row>
    <row r="77" spans="1:10" x14ac:dyDescent="0.3">
      <c r="A77" s="95" t="str">
        <f>Cal!A65</f>
        <v>1+400</v>
      </c>
      <c r="B77" s="100">
        <f>Cal!B65</f>
        <v>12</v>
      </c>
      <c r="C77" s="100">
        <f>Cal!C65</f>
        <v>0</v>
      </c>
      <c r="D77" s="100">
        <f>Cal!D65</f>
        <v>6</v>
      </c>
      <c r="E77" s="100">
        <f>Cal!E65</f>
        <v>0</v>
      </c>
      <c r="F77" s="100">
        <f>Cal!F65</f>
        <v>0</v>
      </c>
      <c r="G77" s="100">
        <f>Cal!G65</f>
        <v>6</v>
      </c>
      <c r="H77" s="100">
        <f t="shared" si="0"/>
        <v>1</v>
      </c>
      <c r="I77" s="100">
        <f>Cal!H65</f>
        <v>0</v>
      </c>
      <c r="J77" s="101"/>
    </row>
    <row r="78" spans="1:10" x14ac:dyDescent="0.3">
      <c r="A78" s="95" t="str">
        <f>Cal!A66</f>
        <v>1+425</v>
      </c>
      <c r="B78" s="100">
        <f>Cal!B66</f>
        <v>12</v>
      </c>
      <c r="C78" s="100">
        <f>Cal!C66</f>
        <v>0</v>
      </c>
      <c r="D78" s="100">
        <f>Cal!D66</f>
        <v>6</v>
      </c>
      <c r="E78" s="100">
        <f>Cal!E66</f>
        <v>0</v>
      </c>
      <c r="F78" s="100">
        <f>Cal!F66</f>
        <v>0</v>
      </c>
      <c r="G78" s="100">
        <f>Cal!G66</f>
        <v>6</v>
      </c>
      <c r="H78" s="100">
        <f t="shared" si="0"/>
        <v>1</v>
      </c>
      <c r="I78" s="100">
        <f>Cal!H66</f>
        <v>0</v>
      </c>
      <c r="J78" s="101"/>
    </row>
    <row r="79" spans="1:10" x14ac:dyDescent="0.3">
      <c r="A79" s="95" t="str">
        <f>Cal!A67</f>
        <v>1+450</v>
      </c>
      <c r="B79" s="100">
        <f>Cal!B67</f>
        <v>12</v>
      </c>
      <c r="C79" s="100">
        <f>Cal!C67</f>
        <v>0</v>
      </c>
      <c r="D79" s="100">
        <f>Cal!D67</f>
        <v>6</v>
      </c>
      <c r="E79" s="100">
        <f>Cal!E67</f>
        <v>0</v>
      </c>
      <c r="F79" s="100">
        <f>Cal!F67</f>
        <v>0</v>
      </c>
      <c r="G79" s="100">
        <f>Cal!G67</f>
        <v>6</v>
      </c>
      <c r="H79" s="100">
        <f t="shared" si="0"/>
        <v>1</v>
      </c>
      <c r="I79" s="100">
        <f>Cal!H67</f>
        <v>0</v>
      </c>
      <c r="J79" s="101"/>
    </row>
    <row r="80" spans="1:10" x14ac:dyDescent="0.3">
      <c r="A80" s="95" t="str">
        <f>Cal!A68</f>
        <v>1+475</v>
      </c>
      <c r="B80" s="100">
        <f>Cal!B68</f>
        <v>12</v>
      </c>
      <c r="C80" s="100">
        <f>Cal!C68</f>
        <v>0</v>
      </c>
      <c r="D80" s="100">
        <f>Cal!D68</f>
        <v>6</v>
      </c>
      <c r="E80" s="100">
        <f>Cal!E68</f>
        <v>0</v>
      </c>
      <c r="F80" s="100">
        <f>Cal!F68</f>
        <v>0</v>
      </c>
      <c r="G80" s="100">
        <f>Cal!G68</f>
        <v>6</v>
      </c>
      <c r="H80" s="100">
        <f t="shared" si="0"/>
        <v>1</v>
      </c>
      <c r="I80" s="100">
        <f>Cal!H68</f>
        <v>0</v>
      </c>
      <c r="J80" s="101"/>
    </row>
    <row r="81" spans="1:10" x14ac:dyDescent="0.3">
      <c r="A81" s="95" t="str">
        <f>Cal!A69</f>
        <v>1+500</v>
      </c>
      <c r="B81" s="100">
        <f>Cal!B69</f>
        <v>12</v>
      </c>
      <c r="C81" s="100">
        <f>Cal!C69</f>
        <v>0</v>
      </c>
      <c r="D81" s="100">
        <f>Cal!D69</f>
        <v>6</v>
      </c>
      <c r="E81" s="100">
        <f>Cal!E69</f>
        <v>0</v>
      </c>
      <c r="F81" s="100">
        <f>Cal!F69</f>
        <v>0</v>
      </c>
      <c r="G81" s="100">
        <f>Cal!G69</f>
        <v>6</v>
      </c>
      <c r="H81" s="100">
        <f t="shared" si="0"/>
        <v>1</v>
      </c>
      <c r="I81" s="100">
        <f>Cal!H69</f>
        <v>0</v>
      </c>
      <c r="J81" s="101"/>
    </row>
    <row r="82" spans="1:10" x14ac:dyDescent="0.3">
      <c r="A82" s="95" t="str">
        <f>Cal!A70</f>
        <v>1+525</v>
      </c>
      <c r="B82" s="100">
        <f>Cal!B70</f>
        <v>12</v>
      </c>
      <c r="C82" s="100">
        <f>Cal!C70</f>
        <v>0</v>
      </c>
      <c r="D82" s="100">
        <f>Cal!D70</f>
        <v>6</v>
      </c>
      <c r="E82" s="100">
        <f>Cal!E70</f>
        <v>0</v>
      </c>
      <c r="F82" s="100">
        <f>Cal!F70</f>
        <v>0</v>
      </c>
      <c r="G82" s="100">
        <f>Cal!G70</f>
        <v>6</v>
      </c>
      <c r="H82" s="100">
        <f t="shared" si="0"/>
        <v>1</v>
      </c>
      <c r="I82" s="100">
        <f>Cal!H70</f>
        <v>0</v>
      </c>
      <c r="J82" s="101"/>
    </row>
    <row r="83" spans="1:10" x14ac:dyDescent="0.3">
      <c r="A83" s="95" t="str">
        <f>Cal!A71</f>
        <v>1+550</v>
      </c>
      <c r="B83" s="100">
        <f>Cal!B71</f>
        <v>12</v>
      </c>
      <c r="C83" s="100">
        <f>Cal!C71</f>
        <v>0</v>
      </c>
      <c r="D83" s="100">
        <f>Cal!D71</f>
        <v>6</v>
      </c>
      <c r="E83" s="100">
        <f>Cal!E71</f>
        <v>0</v>
      </c>
      <c r="F83" s="100">
        <f>Cal!F71</f>
        <v>0</v>
      </c>
      <c r="G83" s="100">
        <f>Cal!G71</f>
        <v>6</v>
      </c>
      <c r="H83" s="100">
        <f t="shared" si="0"/>
        <v>1</v>
      </c>
      <c r="I83" s="100">
        <f>Cal!H71</f>
        <v>0</v>
      </c>
      <c r="J83" s="101"/>
    </row>
    <row r="84" spans="1:10" x14ac:dyDescent="0.3">
      <c r="A84" s="95" t="str">
        <f>Cal!A72</f>
        <v>1+575</v>
      </c>
      <c r="B84" s="100">
        <f>Cal!B72</f>
        <v>12</v>
      </c>
      <c r="C84" s="100">
        <f>Cal!C72</f>
        <v>0</v>
      </c>
      <c r="D84" s="100">
        <f>Cal!D72</f>
        <v>6</v>
      </c>
      <c r="E84" s="100">
        <f>Cal!E72</f>
        <v>0</v>
      </c>
      <c r="F84" s="100">
        <f>Cal!F72</f>
        <v>0</v>
      </c>
      <c r="G84" s="100">
        <f>Cal!G72</f>
        <v>6</v>
      </c>
      <c r="H84" s="100">
        <f t="shared" si="0"/>
        <v>1</v>
      </c>
      <c r="I84" s="100">
        <f>Cal!H72</f>
        <v>0</v>
      </c>
      <c r="J84" s="101"/>
    </row>
    <row r="85" spans="1:10" x14ac:dyDescent="0.3">
      <c r="A85" s="95" t="str">
        <f>Cal!A73</f>
        <v>1+600</v>
      </c>
      <c r="B85" s="100">
        <f>Cal!B73</f>
        <v>12</v>
      </c>
      <c r="C85" s="100">
        <f>Cal!C73</f>
        <v>0</v>
      </c>
      <c r="D85" s="100">
        <f>Cal!D73</f>
        <v>6</v>
      </c>
      <c r="E85" s="100">
        <f>Cal!E73</f>
        <v>0</v>
      </c>
      <c r="F85" s="100">
        <f>Cal!F73</f>
        <v>0</v>
      </c>
      <c r="G85" s="100">
        <f>Cal!G73</f>
        <v>6</v>
      </c>
      <c r="H85" s="100">
        <f t="shared" ref="H85:H148" si="1">H84</f>
        <v>1</v>
      </c>
      <c r="I85" s="100">
        <f>Cal!H73</f>
        <v>0</v>
      </c>
      <c r="J85" s="101"/>
    </row>
    <row r="86" spans="1:10" x14ac:dyDescent="0.3">
      <c r="A86" s="95" t="str">
        <f>Cal!A74</f>
        <v>1+625</v>
      </c>
      <c r="B86" s="100">
        <f>Cal!B74</f>
        <v>12</v>
      </c>
      <c r="C86" s="100">
        <f>Cal!C74</f>
        <v>0</v>
      </c>
      <c r="D86" s="100">
        <f>Cal!D74</f>
        <v>6</v>
      </c>
      <c r="E86" s="100">
        <f>Cal!E74</f>
        <v>0</v>
      </c>
      <c r="F86" s="100">
        <f>Cal!F74</f>
        <v>0</v>
      </c>
      <c r="G86" s="100">
        <f>Cal!G74</f>
        <v>6</v>
      </c>
      <c r="H86" s="100">
        <f t="shared" si="1"/>
        <v>1</v>
      </c>
      <c r="I86" s="100">
        <f>Cal!H74</f>
        <v>0</v>
      </c>
      <c r="J86" s="101"/>
    </row>
    <row r="87" spans="1:10" x14ac:dyDescent="0.3">
      <c r="A87" s="95" t="str">
        <f>Cal!A75</f>
        <v>1+650</v>
      </c>
      <c r="B87" s="100">
        <f>Cal!B75</f>
        <v>12</v>
      </c>
      <c r="C87" s="100">
        <f>Cal!C75</f>
        <v>0</v>
      </c>
      <c r="D87" s="100">
        <f>Cal!D75</f>
        <v>6</v>
      </c>
      <c r="E87" s="100">
        <f>Cal!E75</f>
        <v>0</v>
      </c>
      <c r="F87" s="100">
        <f>Cal!F75</f>
        <v>0</v>
      </c>
      <c r="G87" s="100">
        <f>Cal!G75</f>
        <v>6</v>
      </c>
      <c r="H87" s="100">
        <f t="shared" si="1"/>
        <v>1</v>
      </c>
      <c r="I87" s="100">
        <f>Cal!H75</f>
        <v>0</v>
      </c>
      <c r="J87" s="101"/>
    </row>
    <row r="88" spans="1:10" x14ac:dyDescent="0.3">
      <c r="A88" s="95" t="str">
        <f>Cal!A76</f>
        <v>1+675</v>
      </c>
      <c r="B88" s="100">
        <f>Cal!B76</f>
        <v>12</v>
      </c>
      <c r="C88" s="100">
        <f>Cal!C76</f>
        <v>0</v>
      </c>
      <c r="D88" s="100">
        <f>Cal!D76</f>
        <v>6</v>
      </c>
      <c r="E88" s="100">
        <f>Cal!E76</f>
        <v>0</v>
      </c>
      <c r="F88" s="100">
        <f>Cal!F76</f>
        <v>0</v>
      </c>
      <c r="G88" s="100">
        <f>Cal!G76</f>
        <v>6</v>
      </c>
      <c r="H88" s="100">
        <f t="shared" si="1"/>
        <v>1</v>
      </c>
      <c r="I88" s="100">
        <f>Cal!H76</f>
        <v>0</v>
      </c>
      <c r="J88" s="101"/>
    </row>
    <row r="89" spans="1:10" x14ac:dyDescent="0.3">
      <c r="A89" s="95" t="str">
        <f>Cal!A77</f>
        <v>1+700</v>
      </c>
      <c r="B89" s="100">
        <f>Cal!B77</f>
        <v>12</v>
      </c>
      <c r="C89" s="100">
        <f>Cal!C77</f>
        <v>0</v>
      </c>
      <c r="D89" s="100">
        <f>Cal!D77</f>
        <v>6</v>
      </c>
      <c r="E89" s="100">
        <f>Cal!E77</f>
        <v>0</v>
      </c>
      <c r="F89" s="100">
        <f>Cal!F77</f>
        <v>0</v>
      </c>
      <c r="G89" s="100">
        <f>Cal!G77</f>
        <v>6</v>
      </c>
      <c r="H89" s="100">
        <f t="shared" si="1"/>
        <v>1</v>
      </c>
      <c r="I89" s="100">
        <f>Cal!H77</f>
        <v>0</v>
      </c>
      <c r="J89" s="101"/>
    </row>
    <row r="90" spans="1:10" x14ac:dyDescent="0.3">
      <c r="A90" s="95" t="str">
        <f>Cal!A78</f>
        <v>1+725</v>
      </c>
      <c r="B90" s="100">
        <f>Cal!B78</f>
        <v>12</v>
      </c>
      <c r="C90" s="100">
        <f>Cal!C78</f>
        <v>0</v>
      </c>
      <c r="D90" s="100">
        <f>Cal!D78</f>
        <v>6</v>
      </c>
      <c r="E90" s="100">
        <f>Cal!E78</f>
        <v>0</v>
      </c>
      <c r="F90" s="100">
        <f>Cal!F78</f>
        <v>0</v>
      </c>
      <c r="G90" s="100">
        <f>Cal!G78</f>
        <v>6</v>
      </c>
      <c r="H90" s="100">
        <f t="shared" si="1"/>
        <v>1</v>
      </c>
      <c r="I90" s="100">
        <f>Cal!H78</f>
        <v>0</v>
      </c>
      <c r="J90" s="101"/>
    </row>
    <row r="91" spans="1:10" x14ac:dyDescent="0.3">
      <c r="A91" s="95" t="str">
        <f>Cal!A79</f>
        <v>1+750</v>
      </c>
      <c r="B91" s="100">
        <f>Cal!B79</f>
        <v>12</v>
      </c>
      <c r="C91" s="100">
        <f>Cal!C79</f>
        <v>0</v>
      </c>
      <c r="D91" s="100">
        <f>Cal!D79</f>
        <v>6</v>
      </c>
      <c r="E91" s="100">
        <f>Cal!E79</f>
        <v>0</v>
      </c>
      <c r="F91" s="100">
        <f>Cal!F79</f>
        <v>0</v>
      </c>
      <c r="G91" s="100">
        <f>Cal!G79</f>
        <v>6</v>
      </c>
      <c r="H91" s="100">
        <f t="shared" si="1"/>
        <v>1</v>
      </c>
      <c r="I91" s="100">
        <f>Cal!H79</f>
        <v>0</v>
      </c>
      <c r="J91" s="101"/>
    </row>
    <row r="92" spans="1:10" x14ac:dyDescent="0.3">
      <c r="A92" s="95" t="str">
        <f>Cal!A80</f>
        <v>1+775</v>
      </c>
      <c r="B92" s="100">
        <f>Cal!B80</f>
        <v>12</v>
      </c>
      <c r="C92" s="100">
        <f>Cal!C80</f>
        <v>0</v>
      </c>
      <c r="D92" s="100">
        <f>Cal!D80</f>
        <v>6</v>
      </c>
      <c r="E92" s="100">
        <f>Cal!E80</f>
        <v>0</v>
      </c>
      <c r="F92" s="100">
        <f>Cal!F80</f>
        <v>0</v>
      </c>
      <c r="G92" s="100">
        <f>Cal!G80</f>
        <v>6</v>
      </c>
      <c r="H92" s="100">
        <f t="shared" si="1"/>
        <v>1</v>
      </c>
      <c r="I92" s="100">
        <f>Cal!H80</f>
        <v>0</v>
      </c>
      <c r="J92" s="101"/>
    </row>
    <row r="93" spans="1:10" x14ac:dyDescent="0.3">
      <c r="A93" s="95" t="str">
        <f>Cal!A81</f>
        <v>1+800</v>
      </c>
      <c r="B93" s="100">
        <f>Cal!B81</f>
        <v>12</v>
      </c>
      <c r="C93" s="100">
        <f>Cal!C81</f>
        <v>0</v>
      </c>
      <c r="D93" s="100">
        <f>Cal!D81</f>
        <v>6</v>
      </c>
      <c r="E93" s="100">
        <f>Cal!E81</f>
        <v>0</v>
      </c>
      <c r="F93" s="100">
        <f>Cal!F81</f>
        <v>0</v>
      </c>
      <c r="G93" s="100">
        <f>Cal!G81</f>
        <v>6</v>
      </c>
      <c r="H93" s="100">
        <f t="shared" si="1"/>
        <v>1</v>
      </c>
      <c r="I93" s="100">
        <f>Cal!H81</f>
        <v>0</v>
      </c>
      <c r="J93" s="101"/>
    </row>
    <row r="94" spans="1:10" x14ac:dyDescent="0.3">
      <c r="A94" s="95" t="str">
        <f>Cal!A82</f>
        <v>1+825</v>
      </c>
      <c r="B94" s="100">
        <f>Cal!B82</f>
        <v>12</v>
      </c>
      <c r="C94" s="100">
        <f>Cal!C82</f>
        <v>0</v>
      </c>
      <c r="D94" s="100">
        <f>Cal!D82</f>
        <v>6</v>
      </c>
      <c r="E94" s="100">
        <f>Cal!E82</f>
        <v>0</v>
      </c>
      <c r="F94" s="100">
        <f>Cal!F82</f>
        <v>0</v>
      </c>
      <c r="G94" s="100">
        <f>Cal!G82</f>
        <v>6</v>
      </c>
      <c r="H94" s="100">
        <f t="shared" si="1"/>
        <v>1</v>
      </c>
      <c r="I94" s="100">
        <f>Cal!H82</f>
        <v>0</v>
      </c>
      <c r="J94" s="101"/>
    </row>
    <row r="95" spans="1:10" x14ac:dyDescent="0.3">
      <c r="A95" s="95" t="str">
        <f>Cal!A83</f>
        <v>1+850</v>
      </c>
      <c r="B95" s="100">
        <f>Cal!B83</f>
        <v>12</v>
      </c>
      <c r="C95" s="100">
        <f>Cal!C83</f>
        <v>0</v>
      </c>
      <c r="D95" s="100">
        <f>Cal!D83</f>
        <v>6</v>
      </c>
      <c r="E95" s="100">
        <f>Cal!E83</f>
        <v>0</v>
      </c>
      <c r="F95" s="100">
        <f>Cal!F83</f>
        <v>0</v>
      </c>
      <c r="G95" s="100">
        <f>Cal!G83</f>
        <v>6</v>
      </c>
      <c r="H95" s="100">
        <f t="shared" si="1"/>
        <v>1</v>
      </c>
      <c r="I95" s="100">
        <f>Cal!H83</f>
        <v>0</v>
      </c>
      <c r="J95" s="101"/>
    </row>
    <row r="96" spans="1:10" x14ac:dyDescent="0.3">
      <c r="A96" s="95" t="str">
        <f>Cal!A84</f>
        <v>1+875</v>
      </c>
      <c r="B96" s="100">
        <f>Cal!B84</f>
        <v>12</v>
      </c>
      <c r="C96" s="100">
        <f>Cal!C84</f>
        <v>0</v>
      </c>
      <c r="D96" s="100">
        <f>Cal!D84</f>
        <v>6</v>
      </c>
      <c r="E96" s="100">
        <f>Cal!E84</f>
        <v>0</v>
      </c>
      <c r="F96" s="100">
        <f>Cal!F84</f>
        <v>0</v>
      </c>
      <c r="G96" s="100">
        <f>Cal!G84</f>
        <v>6</v>
      </c>
      <c r="H96" s="100">
        <f t="shared" si="1"/>
        <v>1</v>
      </c>
      <c r="I96" s="100">
        <f>Cal!H84</f>
        <v>0</v>
      </c>
      <c r="J96" s="101"/>
    </row>
    <row r="97" spans="1:10" x14ac:dyDescent="0.3">
      <c r="A97" s="95" t="str">
        <f>Cal!A85</f>
        <v>1+900</v>
      </c>
      <c r="B97" s="100">
        <f>Cal!B85</f>
        <v>12</v>
      </c>
      <c r="C97" s="100">
        <f>Cal!C85</f>
        <v>0</v>
      </c>
      <c r="D97" s="100">
        <f>Cal!D85</f>
        <v>6</v>
      </c>
      <c r="E97" s="100">
        <f>Cal!E85</f>
        <v>0</v>
      </c>
      <c r="F97" s="100">
        <f>Cal!F85</f>
        <v>0</v>
      </c>
      <c r="G97" s="100">
        <f>Cal!G85</f>
        <v>6</v>
      </c>
      <c r="H97" s="100">
        <f t="shared" si="1"/>
        <v>1</v>
      </c>
      <c r="I97" s="100">
        <f>Cal!H85</f>
        <v>0</v>
      </c>
      <c r="J97" s="101"/>
    </row>
    <row r="98" spans="1:10" x14ac:dyDescent="0.3">
      <c r="A98" s="95" t="str">
        <f>Cal!A86</f>
        <v>1+925</v>
      </c>
      <c r="B98" s="100">
        <f>Cal!B86</f>
        <v>12</v>
      </c>
      <c r="C98" s="100">
        <f>Cal!C86</f>
        <v>0</v>
      </c>
      <c r="D98" s="100">
        <f>Cal!D86</f>
        <v>6</v>
      </c>
      <c r="E98" s="100">
        <f>Cal!E86</f>
        <v>0</v>
      </c>
      <c r="F98" s="100">
        <f>Cal!F86</f>
        <v>0</v>
      </c>
      <c r="G98" s="100">
        <f>Cal!G86</f>
        <v>6</v>
      </c>
      <c r="H98" s="100">
        <f t="shared" si="1"/>
        <v>1</v>
      </c>
      <c r="I98" s="100">
        <f>Cal!H86</f>
        <v>0</v>
      </c>
      <c r="J98" s="101"/>
    </row>
    <row r="99" spans="1:10" x14ac:dyDescent="0.3">
      <c r="A99" s="95" t="str">
        <f>Cal!A87</f>
        <v>1+950</v>
      </c>
      <c r="B99" s="100">
        <f>Cal!B87</f>
        <v>12</v>
      </c>
      <c r="C99" s="100">
        <f>Cal!C87</f>
        <v>0</v>
      </c>
      <c r="D99" s="100">
        <f>Cal!D87</f>
        <v>6</v>
      </c>
      <c r="E99" s="100">
        <f>Cal!E87</f>
        <v>0</v>
      </c>
      <c r="F99" s="100">
        <f>Cal!F87</f>
        <v>0</v>
      </c>
      <c r="G99" s="100">
        <f>Cal!G87</f>
        <v>6</v>
      </c>
      <c r="H99" s="100">
        <f t="shared" si="1"/>
        <v>1</v>
      </c>
      <c r="I99" s="100">
        <f>Cal!H87</f>
        <v>0</v>
      </c>
      <c r="J99" s="101"/>
    </row>
    <row r="100" spans="1:10" x14ac:dyDescent="0.3">
      <c r="A100" s="95" t="str">
        <f>Cal!A88</f>
        <v>1+975</v>
      </c>
      <c r="B100" s="100">
        <f>Cal!B88</f>
        <v>12</v>
      </c>
      <c r="C100" s="100">
        <f>Cal!C88</f>
        <v>0</v>
      </c>
      <c r="D100" s="100">
        <f>Cal!D88</f>
        <v>6</v>
      </c>
      <c r="E100" s="100">
        <f>Cal!E88</f>
        <v>0</v>
      </c>
      <c r="F100" s="100">
        <f>Cal!F88</f>
        <v>0</v>
      </c>
      <c r="G100" s="100">
        <f>Cal!G88</f>
        <v>6</v>
      </c>
      <c r="H100" s="100">
        <f t="shared" si="1"/>
        <v>1</v>
      </c>
      <c r="I100" s="100">
        <f>Cal!H88</f>
        <v>0</v>
      </c>
      <c r="J100" s="101"/>
    </row>
    <row r="101" spans="1:10" x14ac:dyDescent="0.3">
      <c r="A101" s="95" t="str">
        <f>Cal!A89</f>
        <v>2+000</v>
      </c>
      <c r="B101" s="100">
        <f>Cal!B89</f>
        <v>12</v>
      </c>
      <c r="C101" s="100">
        <f>Cal!C89</f>
        <v>0</v>
      </c>
      <c r="D101" s="100">
        <f>Cal!D89</f>
        <v>6</v>
      </c>
      <c r="E101" s="100">
        <f>Cal!E89</f>
        <v>0</v>
      </c>
      <c r="F101" s="100">
        <f>Cal!F89</f>
        <v>0</v>
      </c>
      <c r="G101" s="100">
        <f>Cal!G89</f>
        <v>6</v>
      </c>
      <c r="H101" s="100">
        <f t="shared" si="1"/>
        <v>1</v>
      </c>
      <c r="I101" s="100">
        <f>Cal!H89</f>
        <v>0</v>
      </c>
      <c r="J101" s="101"/>
    </row>
    <row r="102" spans="1:10" x14ac:dyDescent="0.3">
      <c r="A102" s="95" t="str">
        <f>Cal!A90</f>
        <v>2+025</v>
      </c>
      <c r="B102" s="100">
        <f>Cal!B90</f>
        <v>12</v>
      </c>
      <c r="C102" s="100">
        <f>Cal!C90</f>
        <v>0</v>
      </c>
      <c r="D102" s="100">
        <f>Cal!D90</f>
        <v>6</v>
      </c>
      <c r="E102" s="100">
        <f>Cal!E90</f>
        <v>0</v>
      </c>
      <c r="F102" s="100">
        <f>Cal!F90</f>
        <v>0</v>
      </c>
      <c r="G102" s="100">
        <f>Cal!G90</f>
        <v>6</v>
      </c>
      <c r="H102" s="100">
        <f t="shared" si="1"/>
        <v>1</v>
      </c>
      <c r="I102" s="100">
        <f>Cal!H90</f>
        <v>0</v>
      </c>
      <c r="J102" s="101"/>
    </row>
    <row r="103" spans="1:10" x14ac:dyDescent="0.3">
      <c r="A103" s="95" t="str">
        <f>Cal!A91</f>
        <v>2+050</v>
      </c>
      <c r="B103" s="100">
        <f>Cal!B91</f>
        <v>12</v>
      </c>
      <c r="C103" s="100">
        <f>Cal!C91</f>
        <v>0</v>
      </c>
      <c r="D103" s="100">
        <f>Cal!D91</f>
        <v>6</v>
      </c>
      <c r="E103" s="100">
        <f>Cal!E91</f>
        <v>0</v>
      </c>
      <c r="F103" s="100">
        <f>Cal!F91</f>
        <v>0</v>
      </c>
      <c r="G103" s="100">
        <f>Cal!G91</f>
        <v>6</v>
      </c>
      <c r="H103" s="100">
        <f t="shared" si="1"/>
        <v>1</v>
      </c>
      <c r="I103" s="100">
        <f>Cal!H91</f>
        <v>0</v>
      </c>
      <c r="J103" s="101"/>
    </row>
    <row r="104" spans="1:10" x14ac:dyDescent="0.3">
      <c r="A104" s="95" t="str">
        <f>Cal!A92</f>
        <v>2+075</v>
      </c>
      <c r="B104" s="100">
        <f>Cal!B92</f>
        <v>12</v>
      </c>
      <c r="C104" s="100">
        <f>Cal!C92</f>
        <v>0</v>
      </c>
      <c r="D104" s="100">
        <f>Cal!D92</f>
        <v>6</v>
      </c>
      <c r="E104" s="100">
        <f>Cal!E92</f>
        <v>0</v>
      </c>
      <c r="F104" s="100">
        <f>Cal!F92</f>
        <v>0</v>
      </c>
      <c r="G104" s="100">
        <f>Cal!G92</f>
        <v>6</v>
      </c>
      <c r="H104" s="100">
        <f t="shared" si="1"/>
        <v>1</v>
      </c>
      <c r="I104" s="100">
        <f>Cal!H92</f>
        <v>0</v>
      </c>
      <c r="J104" s="101"/>
    </row>
    <row r="105" spans="1:10" x14ac:dyDescent="0.3">
      <c r="A105" s="95" t="str">
        <f>Cal!A93</f>
        <v>2+100</v>
      </c>
      <c r="B105" s="100">
        <f>Cal!B93</f>
        <v>12</v>
      </c>
      <c r="C105" s="100">
        <f>Cal!C93</f>
        <v>0</v>
      </c>
      <c r="D105" s="100">
        <f>Cal!D93</f>
        <v>6</v>
      </c>
      <c r="E105" s="100">
        <f>Cal!E93</f>
        <v>0</v>
      </c>
      <c r="F105" s="100">
        <f>Cal!F93</f>
        <v>0</v>
      </c>
      <c r="G105" s="100">
        <f>Cal!G93</f>
        <v>6</v>
      </c>
      <c r="H105" s="100">
        <f t="shared" si="1"/>
        <v>1</v>
      </c>
      <c r="I105" s="100">
        <f>Cal!H93</f>
        <v>0</v>
      </c>
      <c r="J105" s="101"/>
    </row>
    <row r="106" spans="1:10" x14ac:dyDescent="0.3">
      <c r="A106" s="95" t="str">
        <f>Cal!A94</f>
        <v>2+125</v>
      </c>
      <c r="B106" s="100">
        <f>Cal!B94</f>
        <v>12</v>
      </c>
      <c r="C106" s="100">
        <f>Cal!C94</f>
        <v>0</v>
      </c>
      <c r="D106" s="100">
        <f>Cal!D94</f>
        <v>6</v>
      </c>
      <c r="E106" s="100">
        <f>Cal!E94</f>
        <v>0</v>
      </c>
      <c r="F106" s="100">
        <f>Cal!F94</f>
        <v>0</v>
      </c>
      <c r="G106" s="100">
        <f>Cal!G94</f>
        <v>6</v>
      </c>
      <c r="H106" s="100">
        <f t="shared" si="1"/>
        <v>1</v>
      </c>
      <c r="I106" s="100">
        <f>Cal!H94</f>
        <v>0</v>
      </c>
      <c r="J106" s="101"/>
    </row>
    <row r="107" spans="1:10" x14ac:dyDescent="0.3">
      <c r="A107" s="95" t="str">
        <f>Cal!A95</f>
        <v>2+150</v>
      </c>
      <c r="B107" s="100">
        <f>Cal!B95</f>
        <v>12</v>
      </c>
      <c r="C107" s="100">
        <f>Cal!C95</f>
        <v>0</v>
      </c>
      <c r="D107" s="100">
        <f>Cal!D95</f>
        <v>6</v>
      </c>
      <c r="E107" s="100">
        <f>Cal!E95</f>
        <v>0</v>
      </c>
      <c r="F107" s="100">
        <f>Cal!F95</f>
        <v>0</v>
      </c>
      <c r="G107" s="100">
        <f>Cal!G95</f>
        <v>6</v>
      </c>
      <c r="H107" s="100">
        <f t="shared" si="1"/>
        <v>1</v>
      </c>
      <c r="I107" s="100">
        <f>Cal!H95</f>
        <v>0</v>
      </c>
      <c r="J107" s="101"/>
    </row>
    <row r="108" spans="1:10" x14ac:dyDescent="0.3">
      <c r="A108" s="95" t="str">
        <f>Cal!A96</f>
        <v>2+175</v>
      </c>
      <c r="B108" s="100">
        <f>Cal!B96</f>
        <v>12</v>
      </c>
      <c r="C108" s="100">
        <f>Cal!C96</f>
        <v>0</v>
      </c>
      <c r="D108" s="100">
        <f>Cal!D96</f>
        <v>6</v>
      </c>
      <c r="E108" s="100">
        <f>Cal!E96</f>
        <v>0</v>
      </c>
      <c r="F108" s="100">
        <f>Cal!F96</f>
        <v>0</v>
      </c>
      <c r="G108" s="100">
        <f>Cal!G96</f>
        <v>6</v>
      </c>
      <c r="H108" s="100">
        <f t="shared" si="1"/>
        <v>1</v>
      </c>
      <c r="I108" s="100">
        <f>Cal!H96</f>
        <v>0</v>
      </c>
      <c r="J108" s="101"/>
    </row>
    <row r="109" spans="1:10" x14ac:dyDescent="0.3">
      <c r="A109" s="95" t="str">
        <f>Cal!A97</f>
        <v>2+200</v>
      </c>
      <c r="B109" s="100">
        <f>Cal!B97</f>
        <v>12</v>
      </c>
      <c r="C109" s="100">
        <f>Cal!C97</f>
        <v>0</v>
      </c>
      <c r="D109" s="100">
        <f>Cal!D97</f>
        <v>6</v>
      </c>
      <c r="E109" s="100">
        <f>Cal!E97</f>
        <v>0</v>
      </c>
      <c r="F109" s="100">
        <f>Cal!F97</f>
        <v>0</v>
      </c>
      <c r="G109" s="100">
        <f>Cal!G97</f>
        <v>6</v>
      </c>
      <c r="H109" s="100">
        <f t="shared" si="1"/>
        <v>1</v>
      </c>
      <c r="I109" s="100">
        <f>Cal!H97</f>
        <v>0</v>
      </c>
      <c r="J109" s="101"/>
    </row>
    <row r="110" spans="1:10" x14ac:dyDescent="0.3">
      <c r="A110" s="95" t="str">
        <f>Cal!A98</f>
        <v>2+225</v>
      </c>
      <c r="B110" s="100">
        <f>Cal!B98</f>
        <v>12</v>
      </c>
      <c r="C110" s="100">
        <f>Cal!C98</f>
        <v>0</v>
      </c>
      <c r="D110" s="100">
        <f>Cal!D98</f>
        <v>6</v>
      </c>
      <c r="E110" s="100">
        <f>Cal!E98</f>
        <v>0</v>
      </c>
      <c r="F110" s="100">
        <f>Cal!F98</f>
        <v>0</v>
      </c>
      <c r="G110" s="100">
        <f>Cal!G98</f>
        <v>6</v>
      </c>
      <c r="H110" s="100">
        <f t="shared" si="1"/>
        <v>1</v>
      </c>
      <c r="I110" s="100">
        <f>Cal!H98</f>
        <v>0</v>
      </c>
      <c r="J110" s="101"/>
    </row>
    <row r="111" spans="1:10" x14ac:dyDescent="0.3">
      <c r="A111" s="95" t="str">
        <f>Cal!A99</f>
        <v>2+250</v>
      </c>
      <c r="B111" s="100">
        <f>Cal!B99</f>
        <v>12</v>
      </c>
      <c r="C111" s="100">
        <f>Cal!C99</f>
        <v>0</v>
      </c>
      <c r="D111" s="100">
        <f>Cal!D99</f>
        <v>6</v>
      </c>
      <c r="E111" s="100">
        <f>Cal!E99</f>
        <v>0</v>
      </c>
      <c r="F111" s="100">
        <f>Cal!F99</f>
        <v>0</v>
      </c>
      <c r="G111" s="100">
        <f>Cal!G99</f>
        <v>6</v>
      </c>
      <c r="H111" s="100">
        <f t="shared" si="1"/>
        <v>1</v>
      </c>
      <c r="I111" s="100">
        <f>Cal!H99</f>
        <v>0</v>
      </c>
      <c r="J111" s="101"/>
    </row>
    <row r="112" spans="1:10" x14ac:dyDescent="0.3">
      <c r="A112" s="95" t="str">
        <f>Cal!A100</f>
        <v>2+275</v>
      </c>
      <c r="B112" s="100">
        <f>Cal!B100</f>
        <v>12</v>
      </c>
      <c r="C112" s="100">
        <f>Cal!C100</f>
        <v>0</v>
      </c>
      <c r="D112" s="100">
        <f>Cal!D100</f>
        <v>6</v>
      </c>
      <c r="E112" s="100">
        <f>Cal!E100</f>
        <v>0</v>
      </c>
      <c r="F112" s="100">
        <f>Cal!F100</f>
        <v>0</v>
      </c>
      <c r="G112" s="100">
        <f>Cal!G100</f>
        <v>6</v>
      </c>
      <c r="H112" s="100">
        <f t="shared" si="1"/>
        <v>1</v>
      </c>
      <c r="I112" s="100">
        <f>Cal!H100</f>
        <v>0</v>
      </c>
      <c r="J112" s="101"/>
    </row>
    <row r="113" spans="1:10" x14ac:dyDescent="0.3">
      <c r="A113" s="95" t="str">
        <f>Cal!A101</f>
        <v>2+300</v>
      </c>
      <c r="B113" s="100">
        <f>Cal!B101</f>
        <v>12</v>
      </c>
      <c r="C113" s="100">
        <f>Cal!C101</f>
        <v>0</v>
      </c>
      <c r="D113" s="100">
        <f>Cal!D101</f>
        <v>6</v>
      </c>
      <c r="E113" s="100">
        <f>Cal!E101</f>
        <v>0</v>
      </c>
      <c r="F113" s="100">
        <f>Cal!F101</f>
        <v>0</v>
      </c>
      <c r="G113" s="100">
        <f>Cal!G101</f>
        <v>6</v>
      </c>
      <c r="H113" s="100">
        <f t="shared" si="1"/>
        <v>1</v>
      </c>
      <c r="I113" s="100">
        <f>Cal!H101</f>
        <v>0</v>
      </c>
      <c r="J113" s="101"/>
    </row>
    <row r="114" spans="1:10" x14ac:dyDescent="0.3">
      <c r="A114" s="95" t="str">
        <f>Cal!A102</f>
        <v>2+325</v>
      </c>
      <c r="B114" s="100">
        <f>Cal!B102</f>
        <v>12</v>
      </c>
      <c r="C114" s="100">
        <f>Cal!C102</f>
        <v>0</v>
      </c>
      <c r="D114" s="100">
        <f>Cal!D102</f>
        <v>6</v>
      </c>
      <c r="E114" s="100">
        <f>Cal!E102</f>
        <v>0</v>
      </c>
      <c r="F114" s="100">
        <f>Cal!F102</f>
        <v>0</v>
      </c>
      <c r="G114" s="100">
        <f>Cal!G102</f>
        <v>6</v>
      </c>
      <c r="H114" s="100">
        <f t="shared" si="1"/>
        <v>1</v>
      </c>
      <c r="I114" s="100">
        <f>Cal!H102</f>
        <v>0</v>
      </c>
      <c r="J114" s="101"/>
    </row>
    <row r="115" spans="1:10" x14ac:dyDescent="0.3">
      <c r="A115" s="95" t="str">
        <f>Cal!A103</f>
        <v>2+350</v>
      </c>
      <c r="B115" s="100">
        <f>Cal!B103</f>
        <v>12</v>
      </c>
      <c r="C115" s="100">
        <f>Cal!C103</f>
        <v>0</v>
      </c>
      <c r="D115" s="100">
        <f>Cal!D103</f>
        <v>6</v>
      </c>
      <c r="E115" s="100">
        <f>Cal!E103</f>
        <v>0</v>
      </c>
      <c r="F115" s="100">
        <f>Cal!F103</f>
        <v>0</v>
      </c>
      <c r="G115" s="100">
        <f>Cal!G103</f>
        <v>6</v>
      </c>
      <c r="H115" s="100">
        <f t="shared" si="1"/>
        <v>1</v>
      </c>
      <c r="I115" s="100">
        <f>Cal!H103</f>
        <v>0</v>
      </c>
      <c r="J115" s="101"/>
    </row>
    <row r="116" spans="1:10" x14ac:dyDescent="0.3">
      <c r="A116" s="95" t="str">
        <f>Cal!A104</f>
        <v>2+375</v>
      </c>
      <c r="B116" s="100">
        <f>Cal!B104</f>
        <v>12</v>
      </c>
      <c r="C116" s="100">
        <f>Cal!C104</f>
        <v>0</v>
      </c>
      <c r="D116" s="100">
        <f>Cal!D104</f>
        <v>6</v>
      </c>
      <c r="E116" s="100">
        <f>Cal!E104</f>
        <v>0</v>
      </c>
      <c r="F116" s="100">
        <f>Cal!F104</f>
        <v>0</v>
      </c>
      <c r="G116" s="100">
        <f>Cal!G104</f>
        <v>6</v>
      </c>
      <c r="H116" s="100">
        <f t="shared" si="1"/>
        <v>1</v>
      </c>
      <c r="I116" s="100">
        <f>Cal!H104</f>
        <v>0</v>
      </c>
      <c r="J116" s="101"/>
    </row>
    <row r="117" spans="1:10" x14ac:dyDescent="0.3">
      <c r="A117" s="95" t="str">
        <f>Cal!A105</f>
        <v>2+400</v>
      </c>
      <c r="B117" s="100">
        <f>Cal!B105</f>
        <v>12</v>
      </c>
      <c r="C117" s="100">
        <f>Cal!C105</f>
        <v>0</v>
      </c>
      <c r="D117" s="100">
        <f>Cal!D105</f>
        <v>6</v>
      </c>
      <c r="E117" s="100">
        <f>Cal!E105</f>
        <v>0</v>
      </c>
      <c r="F117" s="100">
        <f>Cal!F105</f>
        <v>0</v>
      </c>
      <c r="G117" s="100">
        <f>Cal!G105</f>
        <v>6</v>
      </c>
      <c r="H117" s="100">
        <f t="shared" si="1"/>
        <v>1</v>
      </c>
      <c r="I117" s="100">
        <f>Cal!H105</f>
        <v>0</v>
      </c>
      <c r="J117" s="101"/>
    </row>
    <row r="118" spans="1:10" x14ac:dyDescent="0.3">
      <c r="A118" s="95" t="str">
        <f>Cal!A106</f>
        <v>2+425</v>
      </c>
      <c r="B118" s="100">
        <f>Cal!B106</f>
        <v>12</v>
      </c>
      <c r="C118" s="100">
        <f>Cal!C106</f>
        <v>0</v>
      </c>
      <c r="D118" s="100">
        <f>Cal!D106</f>
        <v>6</v>
      </c>
      <c r="E118" s="100">
        <f>Cal!E106</f>
        <v>0</v>
      </c>
      <c r="F118" s="100">
        <f>Cal!F106</f>
        <v>0</v>
      </c>
      <c r="G118" s="100">
        <f>Cal!G106</f>
        <v>6</v>
      </c>
      <c r="H118" s="100">
        <f t="shared" si="1"/>
        <v>1</v>
      </c>
      <c r="I118" s="100">
        <f>Cal!H106</f>
        <v>0</v>
      </c>
      <c r="J118" s="101"/>
    </row>
    <row r="119" spans="1:10" x14ac:dyDescent="0.3">
      <c r="A119" s="95" t="str">
        <f>Cal!A107</f>
        <v>2+450</v>
      </c>
      <c r="B119" s="100">
        <f>Cal!B107</f>
        <v>12</v>
      </c>
      <c r="C119" s="100">
        <f>Cal!C107</f>
        <v>0</v>
      </c>
      <c r="D119" s="100">
        <f>Cal!D107</f>
        <v>6</v>
      </c>
      <c r="E119" s="100">
        <f>Cal!E107</f>
        <v>0</v>
      </c>
      <c r="F119" s="100">
        <f>Cal!F107</f>
        <v>0</v>
      </c>
      <c r="G119" s="100">
        <f>Cal!G107</f>
        <v>6</v>
      </c>
      <c r="H119" s="100">
        <f t="shared" si="1"/>
        <v>1</v>
      </c>
      <c r="I119" s="100">
        <f>Cal!H107</f>
        <v>0</v>
      </c>
      <c r="J119" s="101"/>
    </row>
    <row r="120" spans="1:10" x14ac:dyDescent="0.3">
      <c r="A120" s="95" t="str">
        <f>Cal!A108</f>
        <v>2+475</v>
      </c>
      <c r="B120" s="100">
        <f>Cal!B108</f>
        <v>12</v>
      </c>
      <c r="C120" s="100">
        <f>Cal!C108</f>
        <v>0</v>
      </c>
      <c r="D120" s="100">
        <f>Cal!D108</f>
        <v>6</v>
      </c>
      <c r="E120" s="100">
        <f>Cal!E108</f>
        <v>0</v>
      </c>
      <c r="F120" s="100">
        <f>Cal!F108</f>
        <v>0</v>
      </c>
      <c r="G120" s="100">
        <f>Cal!G108</f>
        <v>6</v>
      </c>
      <c r="H120" s="100">
        <f t="shared" si="1"/>
        <v>1</v>
      </c>
      <c r="I120" s="100">
        <f>Cal!H108</f>
        <v>0</v>
      </c>
      <c r="J120" s="101"/>
    </row>
    <row r="121" spans="1:10" x14ac:dyDescent="0.3">
      <c r="A121" s="95" t="str">
        <f>Cal!A109</f>
        <v>2+500</v>
      </c>
      <c r="B121" s="100">
        <f>Cal!B109</f>
        <v>12</v>
      </c>
      <c r="C121" s="100">
        <f>Cal!C109</f>
        <v>0</v>
      </c>
      <c r="D121" s="100">
        <f>Cal!D109</f>
        <v>6</v>
      </c>
      <c r="E121" s="100">
        <f>Cal!E109</f>
        <v>0</v>
      </c>
      <c r="F121" s="100">
        <f>Cal!F109</f>
        <v>0</v>
      </c>
      <c r="G121" s="100">
        <f>Cal!G109</f>
        <v>6</v>
      </c>
      <c r="H121" s="100">
        <f t="shared" si="1"/>
        <v>1</v>
      </c>
      <c r="I121" s="100">
        <f>Cal!H109</f>
        <v>0</v>
      </c>
      <c r="J121" s="101"/>
    </row>
    <row r="122" spans="1:10" x14ac:dyDescent="0.3">
      <c r="A122" s="95" t="str">
        <f>Cal!A110</f>
        <v>2+525</v>
      </c>
      <c r="B122" s="100">
        <f>Cal!B110</f>
        <v>12</v>
      </c>
      <c r="C122" s="100">
        <f>Cal!C110</f>
        <v>0</v>
      </c>
      <c r="D122" s="100">
        <f>Cal!D110</f>
        <v>6</v>
      </c>
      <c r="E122" s="100">
        <f>Cal!E110</f>
        <v>0</v>
      </c>
      <c r="F122" s="100">
        <f>Cal!F110</f>
        <v>0</v>
      </c>
      <c r="G122" s="100">
        <f>Cal!G110</f>
        <v>6</v>
      </c>
      <c r="H122" s="100">
        <f t="shared" si="1"/>
        <v>1</v>
      </c>
      <c r="I122" s="100">
        <f>Cal!H110</f>
        <v>0</v>
      </c>
      <c r="J122" s="101"/>
    </row>
    <row r="123" spans="1:10" x14ac:dyDescent="0.3">
      <c r="A123" s="95" t="str">
        <f>Cal!A111</f>
        <v>2+550</v>
      </c>
      <c r="B123" s="100">
        <f>Cal!B111</f>
        <v>12</v>
      </c>
      <c r="C123" s="100">
        <f>Cal!C111</f>
        <v>0</v>
      </c>
      <c r="D123" s="100">
        <f>Cal!D111</f>
        <v>6</v>
      </c>
      <c r="E123" s="100">
        <f>Cal!E111</f>
        <v>0</v>
      </c>
      <c r="F123" s="100">
        <f>Cal!F111</f>
        <v>0</v>
      </c>
      <c r="G123" s="100">
        <f>Cal!G111</f>
        <v>6</v>
      </c>
      <c r="H123" s="100">
        <f t="shared" si="1"/>
        <v>1</v>
      </c>
      <c r="I123" s="100">
        <f>Cal!H111</f>
        <v>0</v>
      </c>
      <c r="J123" s="101"/>
    </row>
    <row r="124" spans="1:10" x14ac:dyDescent="0.3">
      <c r="A124" s="95" t="str">
        <f>Cal!A112</f>
        <v>2+575</v>
      </c>
      <c r="B124" s="100">
        <f>Cal!B112</f>
        <v>12</v>
      </c>
      <c r="C124" s="100">
        <f>Cal!C112</f>
        <v>0</v>
      </c>
      <c r="D124" s="100">
        <f>Cal!D112</f>
        <v>6</v>
      </c>
      <c r="E124" s="100">
        <f>Cal!E112</f>
        <v>0</v>
      </c>
      <c r="F124" s="100">
        <f>Cal!F112</f>
        <v>0</v>
      </c>
      <c r="G124" s="100">
        <f>Cal!G112</f>
        <v>6</v>
      </c>
      <c r="H124" s="100">
        <f t="shared" si="1"/>
        <v>1</v>
      </c>
      <c r="I124" s="100">
        <f>Cal!H112</f>
        <v>0</v>
      </c>
      <c r="J124" s="101"/>
    </row>
    <row r="125" spans="1:10" x14ac:dyDescent="0.3">
      <c r="A125" s="95" t="str">
        <f>Cal!A113</f>
        <v>2+600</v>
      </c>
      <c r="B125" s="100">
        <f>Cal!B113</f>
        <v>12</v>
      </c>
      <c r="C125" s="100">
        <f>Cal!C113</f>
        <v>0</v>
      </c>
      <c r="D125" s="100">
        <f>Cal!D113</f>
        <v>6</v>
      </c>
      <c r="E125" s="100">
        <f>Cal!E113</f>
        <v>0</v>
      </c>
      <c r="F125" s="100">
        <f>Cal!F113</f>
        <v>0</v>
      </c>
      <c r="G125" s="100">
        <f>Cal!G113</f>
        <v>6</v>
      </c>
      <c r="H125" s="100">
        <f t="shared" si="1"/>
        <v>1</v>
      </c>
      <c r="I125" s="100">
        <f>Cal!H113</f>
        <v>0</v>
      </c>
      <c r="J125" s="101"/>
    </row>
    <row r="126" spans="1:10" x14ac:dyDescent="0.3">
      <c r="A126" s="95" t="str">
        <f>Cal!A114</f>
        <v>2+625</v>
      </c>
      <c r="B126" s="100">
        <f>Cal!B114</f>
        <v>12</v>
      </c>
      <c r="C126" s="100">
        <f>Cal!C114</f>
        <v>0</v>
      </c>
      <c r="D126" s="100">
        <f>Cal!D114</f>
        <v>6</v>
      </c>
      <c r="E126" s="100">
        <f>Cal!E114</f>
        <v>0</v>
      </c>
      <c r="F126" s="100">
        <f>Cal!F114</f>
        <v>0</v>
      </c>
      <c r="G126" s="100">
        <f>Cal!G114</f>
        <v>6</v>
      </c>
      <c r="H126" s="100">
        <f t="shared" si="1"/>
        <v>1</v>
      </c>
      <c r="I126" s="100">
        <f>Cal!H114</f>
        <v>0</v>
      </c>
      <c r="J126" s="101"/>
    </row>
    <row r="127" spans="1:10" x14ac:dyDescent="0.3">
      <c r="A127" s="95" t="str">
        <f>Cal!A115</f>
        <v>2+650</v>
      </c>
      <c r="B127" s="100">
        <f>Cal!B115</f>
        <v>12</v>
      </c>
      <c r="C127" s="100">
        <f>Cal!C115</f>
        <v>0</v>
      </c>
      <c r="D127" s="100">
        <f>Cal!D115</f>
        <v>6</v>
      </c>
      <c r="E127" s="100">
        <f>Cal!E115</f>
        <v>0</v>
      </c>
      <c r="F127" s="100">
        <f>Cal!F115</f>
        <v>0</v>
      </c>
      <c r="G127" s="100">
        <f>Cal!G115</f>
        <v>6</v>
      </c>
      <c r="H127" s="100">
        <f t="shared" si="1"/>
        <v>1</v>
      </c>
      <c r="I127" s="100">
        <f>Cal!H115</f>
        <v>0</v>
      </c>
      <c r="J127" s="101"/>
    </row>
    <row r="128" spans="1:10" x14ac:dyDescent="0.3">
      <c r="A128" s="95" t="str">
        <f>Cal!A116</f>
        <v>2+675</v>
      </c>
      <c r="B128" s="100">
        <f>Cal!B116</f>
        <v>12</v>
      </c>
      <c r="C128" s="100">
        <f>Cal!C116</f>
        <v>0</v>
      </c>
      <c r="D128" s="100">
        <f>Cal!D116</f>
        <v>6</v>
      </c>
      <c r="E128" s="100">
        <f>Cal!E116</f>
        <v>0</v>
      </c>
      <c r="F128" s="100">
        <f>Cal!F116</f>
        <v>0</v>
      </c>
      <c r="G128" s="100">
        <f>Cal!G116</f>
        <v>6</v>
      </c>
      <c r="H128" s="100">
        <f t="shared" si="1"/>
        <v>1</v>
      </c>
      <c r="I128" s="100">
        <f>Cal!H116</f>
        <v>0</v>
      </c>
      <c r="J128" s="101"/>
    </row>
    <row r="129" spans="1:10" x14ac:dyDescent="0.3">
      <c r="A129" s="95" t="str">
        <f>Cal!A117</f>
        <v>2+700</v>
      </c>
      <c r="B129" s="100">
        <f>Cal!B117</f>
        <v>12</v>
      </c>
      <c r="C129" s="100">
        <f>Cal!C117</f>
        <v>0</v>
      </c>
      <c r="D129" s="100">
        <f>Cal!D117</f>
        <v>6</v>
      </c>
      <c r="E129" s="100">
        <f>Cal!E117</f>
        <v>0</v>
      </c>
      <c r="F129" s="100">
        <f>Cal!F117</f>
        <v>0</v>
      </c>
      <c r="G129" s="100">
        <f>Cal!G117</f>
        <v>6</v>
      </c>
      <c r="H129" s="100">
        <f t="shared" si="1"/>
        <v>1</v>
      </c>
      <c r="I129" s="100">
        <f>Cal!H117</f>
        <v>0</v>
      </c>
      <c r="J129" s="101"/>
    </row>
    <row r="130" spans="1:10" x14ac:dyDescent="0.3">
      <c r="A130" s="95" t="str">
        <f>Cal!A118</f>
        <v>2+725</v>
      </c>
      <c r="B130" s="100">
        <f>Cal!B118</f>
        <v>12</v>
      </c>
      <c r="C130" s="100">
        <f>Cal!C118</f>
        <v>0</v>
      </c>
      <c r="D130" s="100">
        <f>Cal!D118</f>
        <v>6</v>
      </c>
      <c r="E130" s="100">
        <f>Cal!E118</f>
        <v>0</v>
      </c>
      <c r="F130" s="100">
        <f>Cal!F118</f>
        <v>0</v>
      </c>
      <c r="G130" s="100">
        <f>Cal!G118</f>
        <v>6</v>
      </c>
      <c r="H130" s="100">
        <f t="shared" si="1"/>
        <v>1</v>
      </c>
      <c r="I130" s="100">
        <f>Cal!H118</f>
        <v>0</v>
      </c>
      <c r="J130" s="101"/>
    </row>
    <row r="131" spans="1:10" x14ac:dyDescent="0.3">
      <c r="A131" s="95" t="str">
        <f>Cal!A119</f>
        <v>2+750</v>
      </c>
      <c r="B131" s="100">
        <f>Cal!B119</f>
        <v>12</v>
      </c>
      <c r="C131" s="100">
        <f>Cal!C119</f>
        <v>0</v>
      </c>
      <c r="D131" s="100">
        <f>Cal!D119</f>
        <v>6</v>
      </c>
      <c r="E131" s="100">
        <f>Cal!E119</f>
        <v>0</v>
      </c>
      <c r="F131" s="100">
        <f>Cal!F119</f>
        <v>0</v>
      </c>
      <c r="G131" s="100">
        <f>Cal!G119</f>
        <v>6</v>
      </c>
      <c r="H131" s="100">
        <f t="shared" si="1"/>
        <v>1</v>
      </c>
      <c r="I131" s="100">
        <f>Cal!H119</f>
        <v>0</v>
      </c>
      <c r="J131" s="101"/>
    </row>
    <row r="132" spans="1:10" x14ac:dyDescent="0.3">
      <c r="A132" s="95" t="str">
        <f>Cal!A120</f>
        <v>2+775</v>
      </c>
      <c r="B132" s="100">
        <f>Cal!B120</f>
        <v>12</v>
      </c>
      <c r="C132" s="100">
        <f>Cal!C120</f>
        <v>0</v>
      </c>
      <c r="D132" s="100">
        <f>Cal!D120</f>
        <v>6</v>
      </c>
      <c r="E132" s="100">
        <f>Cal!E120</f>
        <v>0</v>
      </c>
      <c r="F132" s="100">
        <f>Cal!F120</f>
        <v>0</v>
      </c>
      <c r="G132" s="100">
        <f>Cal!G120</f>
        <v>6</v>
      </c>
      <c r="H132" s="100">
        <f t="shared" si="1"/>
        <v>1</v>
      </c>
      <c r="I132" s="100">
        <f>Cal!H120</f>
        <v>0</v>
      </c>
      <c r="J132" s="101"/>
    </row>
    <row r="133" spans="1:10" x14ac:dyDescent="0.3">
      <c r="A133" s="95" t="str">
        <f>Cal!A121</f>
        <v>2+800</v>
      </c>
      <c r="B133" s="100">
        <f>Cal!B121</f>
        <v>12</v>
      </c>
      <c r="C133" s="100">
        <f>Cal!C121</f>
        <v>0</v>
      </c>
      <c r="D133" s="100">
        <f>Cal!D121</f>
        <v>6</v>
      </c>
      <c r="E133" s="100">
        <f>Cal!E121</f>
        <v>0</v>
      </c>
      <c r="F133" s="100">
        <f>Cal!F121</f>
        <v>0</v>
      </c>
      <c r="G133" s="100">
        <f>Cal!G121</f>
        <v>6</v>
      </c>
      <c r="H133" s="100">
        <f t="shared" si="1"/>
        <v>1</v>
      </c>
      <c r="I133" s="100">
        <f>Cal!H121</f>
        <v>0</v>
      </c>
      <c r="J133" s="101"/>
    </row>
    <row r="134" spans="1:10" x14ac:dyDescent="0.3">
      <c r="A134" s="95" t="str">
        <f>Cal!A122</f>
        <v>2+825</v>
      </c>
      <c r="B134" s="100">
        <f>Cal!B122</f>
        <v>12</v>
      </c>
      <c r="C134" s="100">
        <f>Cal!C122</f>
        <v>0</v>
      </c>
      <c r="D134" s="100">
        <f>Cal!D122</f>
        <v>6</v>
      </c>
      <c r="E134" s="100">
        <f>Cal!E122</f>
        <v>0</v>
      </c>
      <c r="F134" s="100">
        <f>Cal!F122</f>
        <v>0</v>
      </c>
      <c r="G134" s="100">
        <f>Cal!G122</f>
        <v>6</v>
      </c>
      <c r="H134" s="100">
        <f t="shared" si="1"/>
        <v>1</v>
      </c>
      <c r="I134" s="100">
        <f>Cal!H122</f>
        <v>0</v>
      </c>
      <c r="J134" s="101"/>
    </row>
    <row r="135" spans="1:10" x14ac:dyDescent="0.3">
      <c r="A135" s="95" t="str">
        <f>Cal!A123</f>
        <v>2+850</v>
      </c>
      <c r="B135" s="100">
        <f>Cal!B123</f>
        <v>12</v>
      </c>
      <c r="C135" s="100">
        <f>Cal!C123</f>
        <v>0</v>
      </c>
      <c r="D135" s="100">
        <f>Cal!D123</f>
        <v>6</v>
      </c>
      <c r="E135" s="100">
        <f>Cal!E123</f>
        <v>0</v>
      </c>
      <c r="F135" s="100">
        <f>Cal!F123</f>
        <v>0</v>
      </c>
      <c r="G135" s="100">
        <f>Cal!G123</f>
        <v>6</v>
      </c>
      <c r="H135" s="100">
        <f t="shared" si="1"/>
        <v>1</v>
      </c>
      <c r="I135" s="100">
        <f>Cal!H123</f>
        <v>0</v>
      </c>
      <c r="J135" s="101"/>
    </row>
    <row r="136" spans="1:10" x14ac:dyDescent="0.3">
      <c r="A136" s="95" t="str">
        <f>Cal!A124</f>
        <v>2+875</v>
      </c>
      <c r="B136" s="100">
        <f>Cal!B124</f>
        <v>12</v>
      </c>
      <c r="C136" s="100">
        <f>Cal!C124</f>
        <v>0</v>
      </c>
      <c r="D136" s="100">
        <f>Cal!D124</f>
        <v>6</v>
      </c>
      <c r="E136" s="100">
        <f>Cal!E124</f>
        <v>0</v>
      </c>
      <c r="F136" s="100">
        <f>Cal!F124</f>
        <v>0</v>
      </c>
      <c r="G136" s="100">
        <f>Cal!G124</f>
        <v>6</v>
      </c>
      <c r="H136" s="100">
        <f t="shared" si="1"/>
        <v>1</v>
      </c>
      <c r="I136" s="100">
        <f>Cal!H124</f>
        <v>0</v>
      </c>
      <c r="J136" s="101"/>
    </row>
    <row r="137" spans="1:10" x14ac:dyDescent="0.3">
      <c r="A137" s="95" t="str">
        <f>Cal!A125</f>
        <v>2+900</v>
      </c>
      <c r="B137" s="100">
        <f>Cal!B125</f>
        <v>12</v>
      </c>
      <c r="C137" s="100">
        <f>Cal!C125</f>
        <v>0</v>
      </c>
      <c r="D137" s="100">
        <f>Cal!D125</f>
        <v>6</v>
      </c>
      <c r="E137" s="100">
        <f>Cal!E125</f>
        <v>0</v>
      </c>
      <c r="F137" s="100">
        <f>Cal!F125</f>
        <v>0</v>
      </c>
      <c r="G137" s="100">
        <f>Cal!G125</f>
        <v>6</v>
      </c>
      <c r="H137" s="100">
        <f t="shared" si="1"/>
        <v>1</v>
      </c>
      <c r="I137" s="100">
        <f>Cal!H125</f>
        <v>0</v>
      </c>
      <c r="J137" s="101"/>
    </row>
    <row r="138" spans="1:10" x14ac:dyDescent="0.3">
      <c r="A138" s="95" t="str">
        <f>Cal!A126</f>
        <v>2+925</v>
      </c>
      <c r="B138" s="100">
        <f>Cal!B126</f>
        <v>12</v>
      </c>
      <c r="C138" s="100">
        <f>Cal!C126</f>
        <v>0</v>
      </c>
      <c r="D138" s="100">
        <f>Cal!D126</f>
        <v>6</v>
      </c>
      <c r="E138" s="100">
        <f>Cal!E126</f>
        <v>0</v>
      </c>
      <c r="F138" s="100">
        <f>Cal!F126</f>
        <v>0</v>
      </c>
      <c r="G138" s="100">
        <f>Cal!G126</f>
        <v>6</v>
      </c>
      <c r="H138" s="100">
        <f t="shared" si="1"/>
        <v>1</v>
      </c>
      <c r="I138" s="100">
        <f>Cal!H126</f>
        <v>0</v>
      </c>
      <c r="J138" s="101"/>
    </row>
    <row r="139" spans="1:10" x14ac:dyDescent="0.3">
      <c r="A139" s="95" t="str">
        <f>Cal!A127</f>
        <v>2+950</v>
      </c>
      <c r="B139" s="100">
        <f>Cal!B127</f>
        <v>12</v>
      </c>
      <c r="C139" s="100">
        <f>Cal!C127</f>
        <v>0</v>
      </c>
      <c r="D139" s="100">
        <f>Cal!D127</f>
        <v>6</v>
      </c>
      <c r="E139" s="100">
        <f>Cal!E127</f>
        <v>0</v>
      </c>
      <c r="F139" s="100">
        <f>Cal!F127</f>
        <v>0</v>
      </c>
      <c r="G139" s="100">
        <f>Cal!G127</f>
        <v>6</v>
      </c>
      <c r="H139" s="100">
        <f t="shared" si="1"/>
        <v>1</v>
      </c>
      <c r="I139" s="100">
        <f>Cal!H127</f>
        <v>0</v>
      </c>
      <c r="J139" s="101"/>
    </row>
    <row r="140" spans="1:10" x14ac:dyDescent="0.3">
      <c r="A140" s="95" t="str">
        <f>Cal!A128</f>
        <v>2+975</v>
      </c>
      <c r="B140" s="100">
        <f>Cal!B128</f>
        <v>12</v>
      </c>
      <c r="C140" s="100">
        <f>Cal!C128</f>
        <v>0</v>
      </c>
      <c r="D140" s="100">
        <f>Cal!D128</f>
        <v>6</v>
      </c>
      <c r="E140" s="100">
        <f>Cal!E128</f>
        <v>0</v>
      </c>
      <c r="F140" s="100">
        <f>Cal!F128</f>
        <v>0</v>
      </c>
      <c r="G140" s="100">
        <f>Cal!G128</f>
        <v>6</v>
      </c>
      <c r="H140" s="100">
        <f t="shared" si="1"/>
        <v>1</v>
      </c>
      <c r="I140" s="100">
        <f>Cal!H128</f>
        <v>0</v>
      </c>
      <c r="J140" s="101"/>
    </row>
    <row r="141" spans="1:10" x14ac:dyDescent="0.3">
      <c r="A141" s="95" t="str">
        <f>Cal!A129</f>
        <v>3+000</v>
      </c>
      <c r="B141" s="100">
        <f>Cal!B129</f>
        <v>12</v>
      </c>
      <c r="C141" s="100">
        <f>Cal!C129</f>
        <v>0</v>
      </c>
      <c r="D141" s="100">
        <f>Cal!D129</f>
        <v>6</v>
      </c>
      <c r="E141" s="100">
        <f>Cal!E129</f>
        <v>0</v>
      </c>
      <c r="F141" s="100">
        <f>Cal!F129</f>
        <v>0</v>
      </c>
      <c r="G141" s="100">
        <f>Cal!G129</f>
        <v>6</v>
      </c>
      <c r="H141" s="100">
        <f t="shared" si="1"/>
        <v>1</v>
      </c>
      <c r="I141" s="100">
        <f>Cal!H129</f>
        <v>0</v>
      </c>
      <c r="J141" s="101"/>
    </row>
    <row r="142" spans="1:10" x14ac:dyDescent="0.3">
      <c r="A142" s="95" t="str">
        <f>Cal!A130</f>
        <v>3+025</v>
      </c>
      <c r="B142" s="100">
        <f>Cal!B130</f>
        <v>12</v>
      </c>
      <c r="C142" s="100">
        <f>Cal!C130</f>
        <v>0</v>
      </c>
      <c r="D142" s="100">
        <f>Cal!D130</f>
        <v>6</v>
      </c>
      <c r="E142" s="100">
        <f>Cal!E130</f>
        <v>0</v>
      </c>
      <c r="F142" s="100">
        <f>Cal!F130</f>
        <v>0</v>
      </c>
      <c r="G142" s="100">
        <f>Cal!G130</f>
        <v>6</v>
      </c>
      <c r="H142" s="100">
        <f t="shared" si="1"/>
        <v>1</v>
      </c>
      <c r="I142" s="100">
        <f>Cal!H130</f>
        <v>0</v>
      </c>
      <c r="J142" s="101"/>
    </row>
    <row r="143" spans="1:10" x14ac:dyDescent="0.3">
      <c r="A143" s="95" t="str">
        <f>Cal!A131</f>
        <v>3+050</v>
      </c>
      <c r="B143" s="100">
        <f>Cal!B131</f>
        <v>12</v>
      </c>
      <c r="C143" s="100">
        <f>Cal!C131</f>
        <v>0</v>
      </c>
      <c r="D143" s="100">
        <f>Cal!D131</f>
        <v>6</v>
      </c>
      <c r="E143" s="100">
        <f>Cal!E131</f>
        <v>0</v>
      </c>
      <c r="F143" s="100">
        <f>Cal!F131</f>
        <v>0</v>
      </c>
      <c r="G143" s="100">
        <f>Cal!G131</f>
        <v>6</v>
      </c>
      <c r="H143" s="100">
        <f t="shared" si="1"/>
        <v>1</v>
      </c>
      <c r="I143" s="100">
        <f>Cal!H131</f>
        <v>0</v>
      </c>
      <c r="J143" s="101"/>
    </row>
    <row r="144" spans="1:10" x14ac:dyDescent="0.3">
      <c r="A144" s="95" t="str">
        <f>Cal!A132</f>
        <v>3+075</v>
      </c>
      <c r="B144" s="100">
        <f>Cal!B132</f>
        <v>12</v>
      </c>
      <c r="C144" s="100">
        <f>Cal!C132</f>
        <v>0</v>
      </c>
      <c r="D144" s="100">
        <f>Cal!D132</f>
        <v>6</v>
      </c>
      <c r="E144" s="100">
        <f>Cal!E132</f>
        <v>0</v>
      </c>
      <c r="F144" s="100">
        <f>Cal!F132</f>
        <v>0</v>
      </c>
      <c r="G144" s="100">
        <f>Cal!G132</f>
        <v>6</v>
      </c>
      <c r="H144" s="100">
        <f t="shared" si="1"/>
        <v>1</v>
      </c>
      <c r="I144" s="100">
        <f>Cal!H132</f>
        <v>0</v>
      </c>
      <c r="J144" s="101"/>
    </row>
    <row r="145" spans="1:10" x14ac:dyDescent="0.3">
      <c r="A145" s="95" t="str">
        <f>Cal!A133</f>
        <v>3+100</v>
      </c>
      <c r="B145" s="100">
        <f>Cal!B133</f>
        <v>12</v>
      </c>
      <c r="C145" s="100">
        <f>Cal!C133</f>
        <v>0</v>
      </c>
      <c r="D145" s="100">
        <f>Cal!D133</f>
        <v>6</v>
      </c>
      <c r="E145" s="100">
        <f>Cal!E133</f>
        <v>0</v>
      </c>
      <c r="F145" s="100">
        <f>Cal!F133</f>
        <v>0</v>
      </c>
      <c r="G145" s="100">
        <f>Cal!G133</f>
        <v>6</v>
      </c>
      <c r="H145" s="100">
        <f t="shared" si="1"/>
        <v>1</v>
      </c>
      <c r="I145" s="100">
        <f>Cal!H133</f>
        <v>0</v>
      </c>
      <c r="J145" s="101"/>
    </row>
    <row r="146" spans="1:10" x14ac:dyDescent="0.3">
      <c r="A146" s="95" t="str">
        <f>Cal!A134</f>
        <v>3+125</v>
      </c>
      <c r="B146" s="100">
        <f>Cal!B134</f>
        <v>12</v>
      </c>
      <c r="C146" s="100">
        <f>Cal!C134</f>
        <v>0</v>
      </c>
      <c r="D146" s="100">
        <f>Cal!D134</f>
        <v>6</v>
      </c>
      <c r="E146" s="100">
        <f>Cal!E134</f>
        <v>0</v>
      </c>
      <c r="F146" s="100">
        <f>Cal!F134</f>
        <v>0</v>
      </c>
      <c r="G146" s="100">
        <f>Cal!G134</f>
        <v>6</v>
      </c>
      <c r="H146" s="100">
        <f t="shared" si="1"/>
        <v>1</v>
      </c>
      <c r="I146" s="100">
        <f>Cal!H134</f>
        <v>0</v>
      </c>
      <c r="J146" s="101"/>
    </row>
    <row r="147" spans="1:10" x14ac:dyDescent="0.3">
      <c r="A147" s="95" t="str">
        <f>Cal!A135</f>
        <v>3+150</v>
      </c>
      <c r="B147" s="100">
        <f>Cal!B135</f>
        <v>12</v>
      </c>
      <c r="C147" s="100">
        <f>Cal!C135</f>
        <v>0</v>
      </c>
      <c r="D147" s="100">
        <f>Cal!D135</f>
        <v>6</v>
      </c>
      <c r="E147" s="100">
        <f>Cal!E135</f>
        <v>0</v>
      </c>
      <c r="F147" s="100">
        <f>Cal!F135</f>
        <v>0</v>
      </c>
      <c r="G147" s="100">
        <f>Cal!G135</f>
        <v>6</v>
      </c>
      <c r="H147" s="100">
        <f t="shared" si="1"/>
        <v>1</v>
      </c>
      <c r="I147" s="100">
        <f>Cal!H135</f>
        <v>0</v>
      </c>
      <c r="J147" s="101"/>
    </row>
    <row r="148" spans="1:10" x14ac:dyDescent="0.3">
      <c r="A148" s="95" t="str">
        <f>Cal!A136</f>
        <v>3+175</v>
      </c>
      <c r="B148" s="100">
        <f>Cal!B136</f>
        <v>12</v>
      </c>
      <c r="C148" s="100">
        <f>Cal!C136</f>
        <v>0</v>
      </c>
      <c r="D148" s="100">
        <f>Cal!D136</f>
        <v>6</v>
      </c>
      <c r="E148" s="100">
        <f>Cal!E136</f>
        <v>0</v>
      </c>
      <c r="F148" s="100">
        <f>Cal!F136</f>
        <v>0</v>
      </c>
      <c r="G148" s="100">
        <f>Cal!G136</f>
        <v>6</v>
      </c>
      <c r="H148" s="100">
        <f t="shared" si="1"/>
        <v>1</v>
      </c>
      <c r="I148" s="100">
        <f>Cal!H136</f>
        <v>0</v>
      </c>
      <c r="J148" s="101"/>
    </row>
    <row r="149" spans="1:10" x14ac:dyDescent="0.3">
      <c r="A149" s="95" t="str">
        <f>Cal!A137</f>
        <v>3+200</v>
      </c>
      <c r="B149" s="100">
        <f>Cal!B137</f>
        <v>12</v>
      </c>
      <c r="C149" s="100">
        <f>Cal!C137</f>
        <v>0</v>
      </c>
      <c r="D149" s="100">
        <f>Cal!D137</f>
        <v>6</v>
      </c>
      <c r="E149" s="100">
        <f>Cal!E137</f>
        <v>0</v>
      </c>
      <c r="F149" s="100">
        <f>Cal!F137</f>
        <v>0</v>
      </c>
      <c r="G149" s="100">
        <f>Cal!G137</f>
        <v>6</v>
      </c>
      <c r="H149" s="100">
        <f t="shared" ref="H149:H162" si="2">H148</f>
        <v>1</v>
      </c>
      <c r="I149" s="100">
        <f>Cal!H137</f>
        <v>0</v>
      </c>
      <c r="J149" s="101"/>
    </row>
    <row r="150" spans="1:10" x14ac:dyDescent="0.3">
      <c r="A150" s="95" t="str">
        <f>Cal!A138</f>
        <v>3+225</v>
      </c>
      <c r="B150" s="100">
        <f>Cal!B138</f>
        <v>12</v>
      </c>
      <c r="C150" s="100">
        <f>Cal!C138</f>
        <v>0</v>
      </c>
      <c r="D150" s="100">
        <f>Cal!D138</f>
        <v>6</v>
      </c>
      <c r="E150" s="100">
        <f>Cal!E138</f>
        <v>0</v>
      </c>
      <c r="F150" s="100">
        <f>Cal!F138</f>
        <v>0</v>
      </c>
      <c r="G150" s="100">
        <f>Cal!G138</f>
        <v>6</v>
      </c>
      <c r="H150" s="100">
        <f t="shared" si="2"/>
        <v>1</v>
      </c>
      <c r="I150" s="100">
        <f>Cal!H138</f>
        <v>0</v>
      </c>
      <c r="J150" s="101"/>
    </row>
    <row r="151" spans="1:10" x14ac:dyDescent="0.3">
      <c r="A151" s="95" t="str">
        <f>Cal!A139</f>
        <v>3+250</v>
      </c>
      <c r="B151" s="100">
        <f>Cal!B139</f>
        <v>12</v>
      </c>
      <c r="C151" s="100">
        <f>Cal!C139</f>
        <v>0</v>
      </c>
      <c r="D151" s="100">
        <f>Cal!D139</f>
        <v>6</v>
      </c>
      <c r="E151" s="100">
        <f>Cal!E139</f>
        <v>0</v>
      </c>
      <c r="F151" s="100">
        <f>Cal!F139</f>
        <v>0</v>
      </c>
      <c r="G151" s="100">
        <f>Cal!G139</f>
        <v>6</v>
      </c>
      <c r="H151" s="100">
        <f t="shared" si="2"/>
        <v>1</v>
      </c>
      <c r="I151" s="100">
        <f>Cal!H139</f>
        <v>0</v>
      </c>
      <c r="J151" s="101"/>
    </row>
    <row r="152" spans="1:10" x14ac:dyDescent="0.3">
      <c r="A152" s="95" t="str">
        <f>Cal!A140</f>
        <v>3+275</v>
      </c>
      <c r="B152" s="100">
        <f>Cal!B140</f>
        <v>12</v>
      </c>
      <c r="C152" s="100">
        <f>Cal!C140</f>
        <v>0</v>
      </c>
      <c r="D152" s="100">
        <f>Cal!D140</f>
        <v>6</v>
      </c>
      <c r="E152" s="100">
        <f>Cal!E140</f>
        <v>0</v>
      </c>
      <c r="F152" s="100">
        <f>Cal!F140</f>
        <v>0</v>
      </c>
      <c r="G152" s="100">
        <f>Cal!G140</f>
        <v>6</v>
      </c>
      <c r="H152" s="100">
        <f t="shared" si="2"/>
        <v>1</v>
      </c>
      <c r="I152" s="100">
        <f>Cal!H140</f>
        <v>0</v>
      </c>
      <c r="J152" s="101"/>
    </row>
    <row r="153" spans="1:10" x14ac:dyDescent="0.3">
      <c r="A153" s="95" t="str">
        <f>Cal!A141</f>
        <v>3+300</v>
      </c>
      <c r="B153" s="100">
        <f>Cal!B141</f>
        <v>12</v>
      </c>
      <c r="C153" s="100">
        <f>Cal!C141</f>
        <v>0</v>
      </c>
      <c r="D153" s="100">
        <f>Cal!D141</f>
        <v>6</v>
      </c>
      <c r="E153" s="100">
        <f>Cal!E141</f>
        <v>0</v>
      </c>
      <c r="F153" s="100">
        <f>Cal!F141</f>
        <v>0</v>
      </c>
      <c r="G153" s="100">
        <f>Cal!G141</f>
        <v>6</v>
      </c>
      <c r="H153" s="100">
        <f t="shared" si="2"/>
        <v>1</v>
      </c>
      <c r="I153" s="100">
        <f>Cal!H141</f>
        <v>0</v>
      </c>
      <c r="J153" s="101"/>
    </row>
    <row r="154" spans="1:10" x14ac:dyDescent="0.3">
      <c r="A154" s="95" t="str">
        <f>Cal!A142</f>
        <v>3+325</v>
      </c>
      <c r="B154" s="100">
        <f>Cal!B142</f>
        <v>12</v>
      </c>
      <c r="C154" s="100">
        <f>Cal!C142</f>
        <v>0</v>
      </c>
      <c r="D154" s="100">
        <f>Cal!D142</f>
        <v>6</v>
      </c>
      <c r="E154" s="100">
        <f>Cal!E142</f>
        <v>0</v>
      </c>
      <c r="F154" s="100">
        <f>Cal!F142</f>
        <v>0</v>
      </c>
      <c r="G154" s="100">
        <f>Cal!G142</f>
        <v>6</v>
      </c>
      <c r="H154" s="100">
        <f t="shared" si="2"/>
        <v>1</v>
      </c>
      <c r="I154" s="100">
        <f>Cal!H142</f>
        <v>0</v>
      </c>
      <c r="J154" s="101"/>
    </row>
    <row r="155" spans="1:10" x14ac:dyDescent="0.3">
      <c r="A155" s="95" t="str">
        <f>Cal!A143</f>
        <v>3+350</v>
      </c>
      <c r="B155" s="100">
        <f>Cal!B143</f>
        <v>12</v>
      </c>
      <c r="C155" s="100">
        <f>Cal!C143</f>
        <v>0</v>
      </c>
      <c r="D155" s="100">
        <f>Cal!D143</f>
        <v>6</v>
      </c>
      <c r="E155" s="100">
        <f>Cal!E143</f>
        <v>0</v>
      </c>
      <c r="F155" s="100">
        <f>Cal!F143</f>
        <v>0</v>
      </c>
      <c r="G155" s="100">
        <f>Cal!G143</f>
        <v>6</v>
      </c>
      <c r="H155" s="100">
        <f t="shared" si="2"/>
        <v>1</v>
      </c>
      <c r="I155" s="100">
        <f>Cal!H143</f>
        <v>0</v>
      </c>
      <c r="J155" s="101"/>
    </row>
    <row r="156" spans="1:10" x14ac:dyDescent="0.3">
      <c r="A156" s="95" t="str">
        <f>Cal!A144</f>
        <v>3+375</v>
      </c>
      <c r="B156" s="100">
        <f>Cal!B144</f>
        <v>12</v>
      </c>
      <c r="C156" s="100">
        <f>Cal!C144</f>
        <v>0</v>
      </c>
      <c r="D156" s="100">
        <f>Cal!D144</f>
        <v>6</v>
      </c>
      <c r="E156" s="100">
        <f>Cal!E144</f>
        <v>0</v>
      </c>
      <c r="F156" s="100">
        <f>Cal!F144</f>
        <v>0</v>
      </c>
      <c r="G156" s="100">
        <f>Cal!G144</f>
        <v>6</v>
      </c>
      <c r="H156" s="100">
        <f t="shared" si="2"/>
        <v>1</v>
      </c>
      <c r="I156" s="100">
        <f>Cal!H144</f>
        <v>0</v>
      </c>
      <c r="J156" s="101"/>
    </row>
    <row r="157" spans="1:10" x14ac:dyDescent="0.3">
      <c r="A157" s="95" t="str">
        <f>Cal!A145</f>
        <v>3+400</v>
      </c>
      <c r="B157" s="100">
        <f>Cal!B145</f>
        <v>12</v>
      </c>
      <c r="C157" s="100">
        <f>Cal!C145</f>
        <v>0</v>
      </c>
      <c r="D157" s="100">
        <f>Cal!D145</f>
        <v>6</v>
      </c>
      <c r="E157" s="100">
        <f>Cal!E145</f>
        <v>0</v>
      </c>
      <c r="F157" s="100">
        <f>Cal!F145</f>
        <v>0</v>
      </c>
      <c r="G157" s="100">
        <f>Cal!G145</f>
        <v>6</v>
      </c>
      <c r="H157" s="100">
        <f t="shared" si="2"/>
        <v>1</v>
      </c>
      <c r="I157" s="100">
        <f>Cal!H145</f>
        <v>0</v>
      </c>
      <c r="J157" s="101"/>
    </row>
    <row r="158" spans="1:10" x14ac:dyDescent="0.3">
      <c r="A158" s="95" t="str">
        <f>Cal!A146</f>
        <v>3+425</v>
      </c>
      <c r="B158" s="100">
        <f>Cal!B146</f>
        <v>12</v>
      </c>
      <c r="C158" s="100">
        <f>Cal!C146</f>
        <v>0</v>
      </c>
      <c r="D158" s="100">
        <f>Cal!D146</f>
        <v>6</v>
      </c>
      <c r="E158" s="100">
        <f>Cal!E146</f>
        <v>0</v>
      </c>
      <c r="F158" s="100">
        <f>Cal!F146</f>
        <v>0</v>
      </c>
      <c r="G158" s="100">
        <f>Cal!G146</f>
        <v>6</v>
      </c>
      <c r="H158" s="100">
        <f t="shared" si="2"/>
        <v>1</v>
      </c>
      <c r="I158" s="100">
        <f>Cal!H146</f>
        <v>0</v>
      </c>
      <c r="J158" s="101"/>
    </row>
    <row r="159" spans="1:10" x14ac:dyDescent="0.3">
      <c r="A159" s="95" t="str">
        <f>Cal!A147</f>
        <v>3+450</v>
      </c>
      <c r="B159" s="100">
        <f>Cal!B147</f>
        <v>12</v>
      </c>
      <c r="C159" s="100">
        <f>Cal!C147</f>
        <v>0</v>
      </c>
      <c r="D159" s="100">
        <f>Cal!D147</f>
        <v>6</v>
      </c>
      <c r="E159" s="100">
        <f>Cal!E147</f>
        <v>0</v>
      </c>
      <c r="F159" s="100">
        <f>Cal!F147</f>
        <v>0</v>
      </c>
      <c r="G159" s="100">
        <f>Cal!G147</f>
        <v>6</v>
      </c>
      <c r="H159" s="100">
        <f t="shared" si="2"/>
        <v>1</v>
      </c>
      <c r="I159" s="100">
        <f>Cal!H147</f>
        <v>0</v>
      </c>
      <c r="J159" s="101"/>
    </row>
    <row r="160" spans="1:10" x14ac:dyDescent="0.3">
      <c r="A160" s="95" t="str">
        <f>Cal!A148</f>
        <v>3+475</v>
      </c>
      <c r="B160" s="100">
        <f>Cal!B148</f>
        <v>12</v>
      </c>
      <c r="C160" s="100">
        <f>Cal!C148</f>
        <v>0</v>
      </c>
      <c r="D160" s="100">
        <f>Cal!D148</f>
        <v>6</v>
      </c>
      <c r="E160" s="100">
        <f>Cal!E148</f>
        <v>0</v>
      </c>
      <c r="F160" s="100">
        <f>Cal!F148</f>
        <v>0</v>
      </c>
      <c r="G160" s="100">
        <f>Cal!G148</f>
        <v>6</v>
      </c>
      <c r="H160" s="100">
        <f t="shared" si="2"/>
        <v>1</v>
      </c>
      <c r="I160" s="100">
        <f>Cal!H148</f>
        <v>0</v>
      </c>
      <c r="J160" s="101"/>
    </row>
    <row r="161" spans="1:10" x14ac:dyDescent="0.3">
      <c r="A161" s="95" t="str">
        <f>Cal!A149</f>
        <v>3+500</v>
      </c>
      <c r="B161" s="100">
        <f>Cal!B149</f>
        <v>12</v>
      </c>
      <c r="C161" s="100">
        <f>Cal!C149</f>
        <v>0</v>
      </c>
      <c r="D161" s="100">
        <f>Cal!D149</f>
        <v>6</v>
      </c>
      <c r="E161" s="100">
        <f>Cal!E149</f>
        <v>0</v>
      </c>
      <c r="F161" s="100">
        <f>Cal!F149</f>
        <v>0</v>
      </c>
      <c r="G161" s="100">
        <f>Cal!G149</f>
        <v>6</v>
      </c>
      <c r="H161" s="100">
        <f t="shared" si="2"/>
        <v>1</v>
      </c>
      <c r="I161" s="100">
        <f>Cal!H149</f>
        <v>0</v>
      </c>
      <c r="J161" s="101"/>
    </row>
    <row r="162" spans="1:10" x14ac:dyDescent="0.3">
      <c r="A162" s="95" t="str">
        <f>Cal!A150</f>
        <v>3+525</v>
      </c>
      <c r="B162" s="100">
        <f>Cal!B150</f>
        <v>12</v>
      </c>
      <c r="C162" s="100">
        <f>Cal!C150</f>
        <v>0</v>
      </c>
      <c r="D162" s="100">
        <f>Cal!D150</f>
        <v>6</v>
      </c>
      <c r="E162" s="100">
        <f>Cal!E150</f>
        <v>0</v>
      </c>
      <c r="F162" s="100">
        <f>Cal!F150</f>
        <v>0</v>
      </c>
      <c r="G162" s="100">
        <f>Cal!G150</f>
        <v>6</v>
      </c>
      <c r="H162" s="100">
        <f t="shared" si="2"/>
        <v>1</v>
      </c>
      <c r="I162" s="100">
        <f>Cal!H150</f>
        <v>0</v>
      </c>
      <c r="J162" s="101"/>
    </row>
  </sheetData>
  <mergeCells count="2">
    <mergeCell ref="N23:Q23"/>
    <mergeCell ref="A1:J1"/>
  </mergeCells>
  <printOptions horizontalCentered="1"/>
  <pageMargins left="0.23622047244094491" right="0.19685039370078741" top="0.39" bottom="0.41" header="0.19685039370078741" footer="0.3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8366-D3DA-44D3-B43F-7A737C07ED5C}">
  <dimension ref="A1:T156"/>
  <sheetViews>
    <sheetView showGridLines="0" zoomScale="120" zoomScaleNormal="120" workbookViewId="0">
      <selection activeCell="Q7" sqref="Q7"/>
    </sheetView>
  </sheetViews>
  <sheetFormatPr defaultColWidth="8.77734375" defaultRowHeight="15.6" x14ac:dyDescent="0.3"/>
  <cols>
    <col min="1" max="1" width="10.5546875" style="96" customWidth="1"/>
    <col min="2" max="2" width="9.88671875" style="93" customWidth="1"/>
    <col min="3" max="6" width="8.77734375" style="93"/>
    <col min="7" max="7" width="12" style="93" bestFit="1" customWidth="1"/>
    <col min="8" max="8" width="17.5546875" style="93" customWidth="1"/>
    <col min="9" max="11" width="8.77734375" style="93"/>
    <col min="12" max="12" width="8.77734375" style="93" customWidth="1"/>
    <col min="13" max="16" width="8.77734375" style="93" hidden="1" customWidth="1"/>
    <col min="17" max="16384" width="8.77734375" style="93"/>
  </cols>
  <sheetData>
    <row r="1" spans="1:18" ht="18" x14ac:dyDescent="0.35">
      <c r="A1" s="141" t="s">
        <v>242</v>
      </c>
      <c r="B1" s="141"/>
      <c r="C1" s="141"/>
      <c r="D1" s="141"/>
      <c r="E1" s="141"/>
      <c r="F1" s="141"/>
      <c r="G1" s="141"/>
      <c r="H1" s="141"/>
    </row>
    <row r="2" spans="1:18" x14ac:dyDescent="0.3">
      <c r="B2" s="103" t="s">
        <v>243</v>
      </c>
    </row>
    <row r="3" spans="1:18" s="1" customFormat="1" ht="18" x14ac:dyDescent="0.35">
      <c r="A3" s="3"/>
      <c r="B3" s="104" t="s">
        <v>241</v>
      </c>
      <c r="C3" s="99" t="s">
        <v>231</v>
      </c>
      <c r="D3" s="105" t="s">
        <v>244</v>
      </c>
      <c r="E3" s="105"/>
    </row>
    <row r="4" spans="1:18" s="89" customFormat="1" x14ac:dyDescent="0.3">
      <c r="A4" s="98" t="s">
        <v>252</v>
      </c>
      <c r="B4" s="98" t="s">
        <v>241</v>
      </c>
      <c r="C4" s="88" t="s">
        <v>231</v>
      </c>
      <c r="D4" s="89" t="s">
        <v>255</v>
      </c>
      <c r="J4" s="90"/>
      <c r="K4" s="90"/>
      <c r="L4" s="90"/>
      <c r="M4" s="90"/>
      <c r="N4" s="90"/>
      <c r="O4" s="90"/>
      <c r="P4" s="90"/>
      <c r="Q4" s="90"/>
      <c r="R4" s="90"/>
    </row>
    <row r="5" spans="1:18" s="89" customFormat="1" x14ac:dyDescent="0.3">
      <c r="A5" s="88"/>
      <c r="B5" s="98" t="s">
        <v>253</v>
      </c>
      <c r="C5" s="88" t="s">
        <v>231</v>
      </c>
      <c r="D5" s="89" t="s">
        <v>254</v>
      </c>
      <c r="J5" s="90"/>
      <c r="K5" s="90"/>
      <c r="L5" s="90"/>
      <c r="M5" s="90"/>
      <c r="N5" s="90"/>
      <c r="O5" s="90"/>
      <c r="P5" s="90"/>
      <c r="Q5" s="90"/>
      <c r="R5" s="90"/>
    </row>
    <row r="6" spans="1:18" s="89" customFormat="1" x14ac:dyDescent="0.3">
      <c r="A6" s="88"/>
      <c r="B6" s="98" t="s">
        <v>248</v>
      </c>
      <c r="C6" s="88" t="s">
        <v>231</v>
      </c>
      <c r="D6" s="89" t="s">
        <v>256</v>
      </c>
      <c r="J6" s="90"/>
      <c r="K6" s="90"/>
      <c r="L6" s="90"/>
      <c r="M6" s="90"/>
      <c r="N6" s="90"/>
      <c r="O6" s="90"/>
      <c r="P6" s="90"/>
      <c r="Q6" s="90"/>
      <c r="R6" s="90"/>
    </row>
    <row r="7" spans="1:18" s="89" customFormat="1" x14ac:dyDescent="0.3">
      <c r="A7" s="88"/>
      <c r="B7" s="98" t="s">
        <v>220</v>
      </c>
      <c r="C7" s="88" t="s">
        <v>231</v>
      </c>
      <c r="D7" s="89" t="s">
        <v>257</v>
      </c>
      <c r="J7" s="90"/>
      <c r="K7" s="90"/>
      <c r="L7" s="90"/>
      <c r="M7" s="90"/>
      <c r="N7" s="90"/>
      <c r="O7" s="90"/>
      <c r="P7" s="90"/>
      <c r="Q7" s="90"/>
      <c r="R7" s="90"/>
    </row>
    <row r="8" spans="1:18" s="89" customFormat="1" x14ac:dyDescent="0.3">
      <c r="A8" s="142" t="s">
        <v>1</v>
      </c>
      <c r="B8" s="109" t="s">
        <v>258</v>
      </c>
      <c r="C8" s="109" t="s">
        <v>247</v>
      </c>
      <c r="D8" s="109" t="s">
        <v>251</v>
      </c>
      <c r="E8" s="109" t="s">
        <v>249</v>
      </c>
      <c r="F8" s="109" t="s">
        <v>220</v>
      </c>
      <c r="G8" s="110" t="s">
        <v>260</v>
      </c>
      <c r="H8" s="142" t="s">
        <v>54</v>
      </c>
      <c r="I8" s="90"/>
      <c r="J8" s="90"/>
      <c r="K8" s="90"/>
      <c r="L8" s="90"/>
      <c r="M8" s="90"/>
      <c r="N8" s="90"/>
      <c r="O8" s="90"/>
      <c r="P8" s="90"/>
      <c r="Q8" s="90"/>
      <c r="R8" s="90"/>
    </row>
    <row r="9" spans="1:18" ht="18.600000000000001" x14ac:dyDescent="0.3">
      <c r="A9" s="142"/>
      <c r="B9" s="111" t="s">
        <v>11</v>
      </c>
      <c r="C9" s="111" t="s">
        <v>11</v>
      </c>
      <c r="D9" s="111" t="s">
        <v>11</v>
      </c>
      <c r="E9" s="111" t="s">
        <v>11</v>
      </c>
      <c r="F9" s="112" t="s">
        <v>259</v>
      </c>
      <c r="G9" s="111" t="s">
        <v>261</v>
      </c>
      <c r="H9" s="142"/>
      <c r="J9" s="94"/>
      <c r="K9" s="94"/>
      <c r="L9" s="94"/>
      <c r="M9" s="94"/>
      <c r="N9" s="94"/>
      <c r="O9" s="94"/>
    </row>
    <row r="10" spans="1:18" x14ac:dyDescent="0.3">
      <c r="A10" s="106" t="s">
        <v>2</v>
      </c>
      <c r="B10" s="100">
        <f>VLOOKUP($A10,'Section Area'!$A$19:$I$162,9)</f>
        <v>16.599249999999987</v>
      </c>
      <c r="C10" s="100">
        <f>B10</f>
        <v>16.599249999999987</v>
      </c>
      <c r="D10" s="100">
        <f>B11*4</f>
        <v>48.198199999999687</v>
      </c>
      <c r="E10" s="100">
        <f>B12</f>
        <v>12.049549999999922</v>
      </c>
      <c r="F10" s="107">
        <v>0</v>
      </c>
      <c r="G10" s="108">
        <f>(C10+D10+E10)*F10/6</f>
        <v>0</v>
      </c>
      <c r="H10" s="101" t="s">
        <v>247</v>
      </c>
      <c r="J10" s="94"/>
      <c r="K10" s="94"/>
      <c r="L10" s="94"/>
      <c r="M10" s="94"/>
      <c r="N10" s="94"/>
      <c r="O10" s="94"/>
    </row>
    <row r="11" spans="1:18" x14ac:dyDescent="0.3">
      <c r="A11" s="106" t="s">
        <v>30</v>
      </c>
      <c r="B11" s="100">
        <f>VLOOKUP($A11,'Section Area'!$A$19:$I$162,9)</f>
        <v>12.049549999999922</v>
      </c>
      <c r="C11" s="100"/>
      <c r="D11" s="100"/>
      <c r="E11" s="100"/>
      <c r="F11" s="100"/>
      <c r="G11" s="100"/>
      <c r="H11" s="101" t="s">
        <v>248</v>
      </c>
      <c r="J11" s="94"/>
      <c r="K11" s="94"/>
      <c r="L11" s="94"/>
      <c r="M11" s="94"/>
      <c r="N11" s="94"/>
      <c r="O11" s="94"/>
      <c r="P11" s="94"/>
      <c r="Q11" s="94"/>
      <c r="R11" s="94"/>
    </row>
    <row r="12" spans="1:18" x14ac:dyDescent="0.3">
      <c r="A12" s="106" t="s">
        <v>31</v>
      </c>
      <c r="B12" s="100">
        <f>VLOOKUP($A12,'Section Area'!$A$19:$I$162,9)</f>
        <v>12.049549999999922</v>
      </c>
      <c r="C12" s="100">
        <f>B12</f>
        <v>12.049549999999922</v>
      </c>
      <c r="D12" s="100">
        <f>B13*4</f>
        <v>48.198199999999687</v>
      </c>
      <c r="E12" s="100">
        <f>B14</f>
        <v>12.049549999999922</v>
      </c>
      <c r="F12" s="107">
        <v>50</v>
      </c>
      <c r="G12" s="108">
        <f>(C12+D12+E12)*F12/6</f>
        <v>602.47749999999621</v>
      </c>
      <c r="H12" s="101" t="s">
        <v>250</v>
      </c>
      <c r="J12" s="94"/>
      <c r="K12" s="94"/>
      <c r="L12" s="94"/>
      <c r="M12" s="94"/>
      <c r="N12" s="94"/>
      <c r="O12" s="94"/>
      <c r="P12" s="94"/>
      <c r="Q12" s="94"/>
      <c r="R12" s="94"/>
    </row>
    <row r="13" spans="1:18" x14ac:dyDescent="0.3">
      <c r="A13" s="106" t="s">
        <v>32</v>
      </c>
      <c r="B13" s="100">
        <f>VLOOKUP($A13,'Section Area'!$A$19:$I$162,9)</f>
        <v>12.049549999999922</v>
      </c>
      <c r="C13" s="100"/>
      <c r="D13" s="100"/>
      <c r="E13" s="100"/>
      <c r="F13" s="100"/>
      <c r="G13" s="100"/>
      <c r="H13" s="101" t="s">
        <v>248</v>
      </c>
      <c r="J13" s="94"/>
      <c r="K13" s="94"/>
      <c r="L13" s="94"/>
      <c r="M13" s="94"/>
      <c r="N13" s="94"/>
      <c r="O13" s="94"/>
      <c r="P13" s="94"/>
      <c r="Q13" s="94"/>
      <c r="R13" s="94"/>
    </row>
    <row r="14" spans="1:18" x14ac:dyDescent="0.3">
      <c r="A14" s="106" t="s">
        <v>33</v>
      </c>
      <c r="B14" s="100">
        <f>VLOOKUP($A14,'Section Area'!$A$19:$I$162,9)</f>
        <v>12.049549999999922</v>
      </c>
      <c r="C14" s="100">
        <f>B14</f>
        <v>12.049549999999922</v>
      </c>
      <c r="D14" s="100">
        <f>B15*4</f>
        <v>48.198199999999687</v>
      </c>
      <c r="E14" s="100">
        <f>B16</f>
        <v>0</v>
      </c>
      <c r="F14" s="107">
        <v>50</v>
      </c>
      <c r="G14" s="108">
        <f>(C14+D14+E14)*F14/6</f>
        <v>502.06458333333012</v>
      </c>
      <c r="H14" s="101" t="s">
        <v>250</v>
      </c>
      <c r="J14" s="140"/>
      <c r="K14" s="140"/>
      <c r="L14" s="140"/>
      <c r="M14" s="94"/>
      <c r="N14" s="94"/>
      <c r="O14" s="94"/>
      <c r="P14" s="94"/>
      <c r="Q14" s="94"/>
      <c r="R14" s="94"/>
    </row>
    <row r="15" spans="1:18" x14ac:dyDescent="0.3">
      <c r="A15" s="106" t="s">
        <v>34</v>
      </c>
      <c r="B15" s="100">
        <f>VLOOKUP($A15,'Section Area'!$A$19:$I$162,9)</f>
        <v>12.049549999999922</v>
      </c>
      <c r="C15" s="100"/>
      <c r="D15" s="100"/>
      <c r="E15" s="100"/>
      <c r="F15" s="100"/>
      <c r="G15" s="100"/>
      <c r="H15" s="101" t="s">
        <v>248</v>
      </c>
      <c r="I15" s="94"/>
      <c r="J15" s="94"/>
      <c r="K15" s="94"/>
      <c r="L15" s="94"/>
      <c r="M15" s="94"/>
      <c r="N15" s="94"/>
      <c r="O15" s="94"/>
      <c r="P15" s="94"/>
      <c r="Q15" s="94"/>
      <c r="R15" s="94"/>
    </row>
    <row r="16" spans="1:18" x14ac:dyDescent="0.3">
      <c r="A16" s="106" t="s">
        <v>35</v>
      </c>
      <c r="B16" s="100">
        <f>VLOOKUP($A16,'Section Area'!$A$19:$I$162,9)</f>
        <v>0</v>
      </c>
      <c r="C16" s="100">
        <f>B16</f>
        <v>0</v>
      </c>
      <c r="D16" s="100">
        <f>B17*4</f>
        <v>0</v>
      </c>
      <c r="E16" s="100">
        <f>B18</f>
        <v>0</v>
      </c>
      <c r="F16" s="107">
        <v>50</v>
      </c>
      <c r="G16" s="108">
        <f>(C16+D16+E16)*F16/6</f>
        <v>0</v>
      </c>
      <c r="H16" s="101" t="s">
        <v>250</v>
      </c>
      <c r="I16" s="94"/>
      <c r="J16" s="94"/>
      <c r="K16" s="94"/>
      <c r="L16" s="94"/>
      <c r="M16" s="94"/>
      <c r="N16" s="94"/>
      <c r="O16" s="94"/>
      <c r="P16" s="94"/>
      <c r="Q16" s="94"/>
      <c r="R16" s="94"/>
    </row>
    <row r="17" spans="1:18" x14ac:dyDescent="0.3">
      <c r="A17" s="106" t="s">
        <v>36</v>
      </c>
      <c r="B17" s="100">
        <f>VLOOKUP($A17,'Section Area'!$A$19:$I$162,9)</f>
        <v>0</v>
      </c>
      <c r="C17" s="100"/>
      <c r="D17" s="100"/>
      <c r="E17" s="100"/>
      <c r="F17" s="100"/>
      <c r="G17" s="100"/>
      <c r="H17" s="101" t="s">
        <v>248</v>
      </c>
      <c r="I17" s="94"/>
      <c r="J17" s="94"/>
      <c r="K17" s="94"/>
      <c r="L17" s="94"/>
      <c r="M17" s="94"/>
      <c r="N17" s="94"/>
      <c r="O17" s="94"/>
      <c r="P17" s="94"/>
      <c r="Q17" s="94"/>
      <c r="R17" s="94"/>
    </row>
    <row r="18" spans="1:18" x14ac:dyDescent="0.3">
      <c r="A18" s="106" t="s">
        <v>37</v>
      </c>
      <c r="B18" s="100">
        <f>VLOOKUP($A18,'Section Area'!$A$19:$I$162,9)</f>
        <v>0</v>
      </c>
      <c r="C18" s="100">
        <f>B18</f>
        <v>0</v>
      </c>
      <c r="D18" s="100">
        <f>B19*4</f>
        <v>0</v>
      </c>
      <c r="E18" s="100">
        <f>B20</f>
        <v>0</v>
      </c>
      <c r="F18" s="107">
        <v>50</v>
      </c>
      <c r="G18" s="108">
        <f>(C18+D18+E18)*F18/6</f>
        <v>0</v>
      </c>
      <c r="H18" s="101" t="s">
        <v>250</v>
      </c>
      <c r="I18" s="94"/>
      <c r="J18" s="94"/>
      <c r="K18" s="94"/>
      <c r="L18" s="94"/>
      <c r="M18" s="94"/>
      <c r="N18" s="94"/>
      <c r="O18" s="94"/>
      <c r="P18" s="94"/>
      <c r="Q18" s="94"/>
      <c r="R18" s="94"/>
    </row>
    <row r="19" spans="1:18" x14ac:dyDescent="0.3">
      <c r="A19" s="106" t="s">
        <v>38</v>
      </c>
      <c r="B19" s="100">
        <f>VLOOKUP($A19,'Section Area'!$A$19:$I$162,9)</f>
        <v>0</v>
      </c>
      <c r="C19" s="100"/>
      <c r="D19" s="100"/>
      <c r="E19" s="100"/>
      <c r="F19" s="100"/>
      <c r="G19" s="100"/>
      <c r="H19" s="101" t="s">
        <v>248</v>
      </c>
      <c r="I19" s="94"/>
      <c r="J19" s="94"/>
      <c r="K19" s="94"/>
      <c r="L19" s="94"/>
      <c r="M19" s="94"/>
      <c r="N19" s="94"/>
      <c r="O19" s="94"/>
      <c r="P19" s="94"/>
      <c r="Q19" s="94"/>
      <c r="R19" s="94"/>
    </row>
    <row r="20" spans="1:18" x14ac:dyDescent="0.3">
      <c r="A20" s="106" t="s">
        <v>39</v>
      </c>
      <c r="B20" s="100">
        <f>VLOOKUP($A20,'Section Area'!$A$19:$I$162,9)</f>
        <v>0</v>
      </c>
      <c r="C20" s="100">
        <f>B20</f>
        <v>0</v>
      </c>
      <c r="D20" s="100">
        <f>B21*4</f>
        <v>0</v>
      </c>
      <c r="E20" s="100">
        <f>B22</f>
        <v>0</v>
      </c>
      <c r="F20" s="107">
        <v>50</v>
      </c>
      <c r="G20" s="108">
        <f>(C20+D20+E20)*F20/6</f>
        <v>0</v>
      </c>
      <c r="H20" s="101" t="s">
        <v>250</v>
      </c>
      <c r="I20" s="94"/>
      <c r="J20" s="97"/>
      <c r="K20" s="97"/>
      <c r="L20" s="97"/>
      <c r="M20" s="94"/>
      <c r="N20" s="94"/>
      <c r="O20" s="94"/>
      <c r="P20" s="94"/>
      <c r="Q20" s="94"/>
      <c r="R20" s="94"/>
    </row>
    <row r="21" spans="1:18" x14ac:dyDescent="0.3">
      <c r="A21" s="106" t="s">
        <v>40</v>
      </c>
      <c r="B21" s="100">
        <f>VLOOKUP($A21,'Section Area'!$A$19:$I$162,9)</f>
        <v>0</v>
      </c>
      <c r="C21" s="100"/>
      <c r="D21" s="100"/>
      <c r="E21" s="100"/>
      <c r="F21" s="100"/>
      <c r="G21" s="100"/>
      <c r="H21" s="101" t="s">
        <v>248</v>
      </c>
      <c r="I21" s="94"/>
      <c r="J21" s="94"/>
      <c r="K21" s="94"/>
      <c r="L21" s="94"/>
      <c r="M21" s="94"/>
      <c r="N21" s="94"/>
      <c r="O21" s="94"/>
      <c r="P21" s="94"/>
      <c r="Q21" s="94"/>
      <c r="R21" s="94"/>
    </row>
    <row r="22" spans="1:18" x14ac:dyDescent="0.3">
      <c r="A22" s="106" t="s">
        <v>41</v>
      </c>
      <c r="B22" s="100">
        <f>VLOOKUP($A22,'Section Area'!$A$19:$I$162,9)</f>
        <v>0</v>
      </c>
      <c r="C22" s="100">
        <f>B22</f>
        <v>0</v>
      </c>
      <c r="D22" s="100">
        <f>B23*4</f>
        <v>0</v>
      </c>
      <c r="E22" s="100">
        <f>B24</f>
        <v>0</v>
      </c>
      <c r="F22" s="107">
        <v>50</v>
      </c>
      <c r="G22" s="108">
        <f>(C22+D22+E22)*F22/6</f>
        <v>0</v>
      </c>
      <c r="H22" s="101" t="s">
        <v>250</v>
      </c>
      <c r="I22" s="94"/>
      <c r="J22" s="94"/>
      <c r="K22" s="94"/>
      <c r="L22" s="94"/>
      <c r="M22" s="94"/>
      <c r="N22" s="94"/>
      <c r="O22" s="94"/>
      <c r="P22" s="94"/>
      <c r="Q22" s="94"/>
      <c r="R22" s="94"/>
    </row>
    <row r="23" spans="1:18" x14ac:dyDescent="0.3">
      <c r="A23" s="106" t="s">
        <v>42</v>
      </c>
      <c r="B23" s="100">
        <f>VLOOKUP($A23,'Section Area'!$A$19:$I$162,9)</f>
        <v>0</v>
      </c>
      <c r="C23" s="100"/>
      <c r="D23" s="100"/>
      <c r="E23" s="100"/>
      <c r="F23" s="100"/>
      <c r="G23" s="100"/>
      <c r="H23" s="101" t="s">
        <v>248</v>
      </c>
      <c r="I23" s="94"/>
      <c r="J23" s="94"/>
      <c r="K23" s="94"/>
      <c r="L23" s="94"/>
      <c r="M23" s="94"/>
      <c r="N23" s="94"/>
      <c r="O23" s="94"/>
      <c r="P23" s="94"/>
      <c r="Q23" s="94"/>
      <c r="R23" s="94"/>
    </row>
    <row r="24" spans="1:18" x14ac:dyDescent="0.3">
      <c r="A24" s="106" t="s">
        <v>43</v>
      </c>
      <c r="B24" s="100">
        <f>VLOOKUP($A24,'Section Area'!$A$19:$I$162,9)</f>
        <v>0</v>
      </c>
      <c r="C24" s="100">
        <f>B24</f>
        <v>0</v>
      </c>
      <c r="D24" s="100">
        <f>B25*4</f>
        <v>0</v>
      </c>
      <c r="E24" s="100">
        <f>B26</f>
        <v>0</v>
      </c>
      <c r="F24" s="107">
        <v>50</v>
      </c>
      <c r="G24" s="108">
        <f>(C24+D24+E24)*F24/6</f>
        <v>0</v>
      </c>
      <c r="H24" s="101" t="s">
        <v>250</v>
      </c>
      <c r="I24" s="94"/>
      <c r="J24" s="97"/>
      <c r="K24" s="97"/>
      <c r="L24" s="97"/>
      <c r="M24" s="94"/>
      <c r="N24" s="94"/>
      <c r="O24" s="94"/>
      <c r="P24" s="94"/>
      <c r="Q24" s="94"/>
      <c r="R24" s="94"/>
    </row>
    <row r="25" spans="1:18" x14ac:dyDescent="0.3">
      <c r="A25" s="106" t="s">
        <v>44</v>
      </c>
      <c r="B25" s="100">
        <f>VLOOKUP($A25,'Section Area'!$A$19:$I$162,9)</f>
        <v>0</v>
      </c>
      <c r="C25" s="100"/>
      <c r="D25" s="100"/>
      <c r="E25" s="100"/>
      <c r="F25" s="100"/>
      <c r="G25" s="100"/>
      <c r="H25" s="101" t="s">
        <v>248</v>
      </c>
      <c r="I25" s="94"/>
      <c r="J25" s="94"/>
      <c r="K25" s="94"/>
      <c r="L25" s="94"/>
      <c r="M25" s="94"/>
      <c r="N25" s="94"/>
      <c r="O25" s="94"/>
      <c r="P25" s="94"/>
      <c r="Q25" s="94"/>
      <c r="R25" s="94"/>
    </row>
    <row r="26" spans="1:18" x14ac:dyDescent="0.3">
      <c r="A26" s="106" t="s">
        <v>45</v>
      </c>
      <c r="B26" s="100">
        <f>VLOOKUP($A26,'Section Area'!$A$19:$I$162,9)</f>
        <v>0</v>
      </c>
      <c r="C26" s="100">
        <f>B26</f>
        <v>0</v>
      </c>
      <c r="D26" s="100">
        <f>B27*4</f>
        <v>0</v>
      </c>
      <c r="E26" s="100">
        <f>B28</f>
        <v>0</v>
      </c>
      <c r="F26" s="107">
        <v>50</v>
      </c>
      <c r="G26" s="108">
        <f>(C26+D26+E26)*F26/6</f>
        <v>0</v>
      </c>
      <c r="H26" s="101" t="s">
        <v>250</v>
      </c>
      <c r="I26" s="94"/>
      <c r="J26" s="94"/>
      <c r="K26" s="94"/>
      <c r="L26" s="94"/>
      <c r="M26" s="94"/>
      <c r="N26" s="94"/>
      <c r="O26" s="94"/>
      <c r="P26" s="94"/>
      <c r="Q26" s="94"/>
      <c r="R26" s="94"/>
    </row>
    <row r="27" spans="1:18" x14ac:dyDescent="0.3">
      <c r="A27" s="106" t="s">
        <v>46</v>
      </c>
      <c r="B27" s="100">
        <f>VLOOKUP($A27,'Section Area'!$A$19:$I$162,9)</f>
        <v>0</v>
      </c>
      <c r="C27" s="100"/>
      <c r="D27" s="100"/>
      <c r="E27" s="100"/>
      <c r="F27" s="100"/>
      <c r="G27" s="100"/>
      <c r="H27" s="101" t="s">
        <v>248</v>
      </c>
      <c r="I27" s="94"/>
      <c r="J27" s="94"/>
      <c r="K27" s="94"/>
      <c r="L27" s="94"/>
      <c r="M27" s="94"/>
      <c r="N27" s="94"/>
      <c r="O27" s="94"/>
      <c r="P27" s="94"/>
      <c r="Q27" s="94"/>
      <c r="R27" s="94"/>
    </row>
    <row r="28" spans="1:18" x14ac:dyDescent="0.3">
      <c r="A28" s="106" t="s">
        <v>47</v>
      </c>
      <c r="B28" s="100">
        <f>VLOOKUP($A28,'Section Area'!$A$19:$I$162,9)</f>
        <v>0</v>
      </c>
      <c r="C28" s="100">
        <f>B28</f>
        <v>0</v>
      </c>
      <c r="D28" s="100">
        <f>B29*4</f>
        <v>0</v>
      </c>
      <c r="E28" s="100">
        <f>B30</f>
        <v>0</v>
      </c>
      <c r="F28" s="107">
        <v>50</v>
      </c>
      <c r="G28" s="108">
        <f>(C28+D28+E28)*F28/6</f>
        <v>0</v>
      </c>
      <c r="H28" s="101" t="s">
        <v>250</v>
      </c>
      <c r="I28" s="94"/>
      <c r="J28" s="94"/>
      <c r="K28" s="94"/>
      <c r="L28" s="94"/>
      <c r="M28" s="94"/>
      <c r="N28" s="94"/>
      <c r="O28" s="94"/>
      <c r="P28" s="94"/>
      <c r="Q28" s="94"/>
      <c r="R28" s="94"/>
    </row>
    <row r="29" spans="1:18" x14ac:dyDescent="0.3">
      <c r="A29" s="106" t="s">
        <v>48</v>
      </c>
      <c r="B29" s="100">
        <f>VLOOKUP($A29,'Section Area'!$A$19:$I$162,9)</f>
        <v>0</v>
      </c>
      <c r="C29" s="100"/>
      <c r="D29" s="100"/>
      <c r="E29" s="100"/>
      <c r="F29" s="100"/>
      <c r="G29" s="100"/>
      <c r="H29" s="101" t="s">
        <v>248</v>
      </c>
      <c r="I29" s="94"/>
      <c r="J29" s="94"/>
      <c r="K29" s="94"/>
      <c r="L29" s="94"/>
      <c r="M29" s="94"/>
      <c r="N29" s="94"/>
      <c r="O29" s="94"/>
      <c r="P29" s="94"/>
      <c r="Q29" s="94"/>
      <c r="R29" s="94"/>
    </row>
    <row r="30" spans="1:18" x14ac:dyDescent="0.3">
      <c r="A30" s="106" t="s">
        <v>49</v>
      </c>
      <c r="B30" s="100">
        <f>VLOOKUP($A30,'Section Area'!$A$19:$I$162,9)</f>
        <v>0</v>
      </c>
      <c r="C30" s="100">
        <f>B30</f>
        <v>0</v>
      </c>
      <c r="D30" s="100">
        <f>B31*4</f>
        <v>0</v>
      </c>
      <c r="E30" s="100">
        <f>B32</f>
        <v>0</v>
      </c>
      <c r="F30" s="107">
        <v>50</v>
      </c>
      <c r="G30" s="108">
        <f>(C30+D30+E30)*F30/6</f>
        <v>0</v>
      </c>
      <c r="H30" s="101" t="s">
        <v>250</v>
      </c>
      <c r="I30" s="94"/>
      <c r="J30" s="94"/>
      <c r="K30" s="94"/>
      <c r="L30" s="94"/>
      <c r="M30" s="94"/>
      <c r="N30" s="94"/>
      <c r="O30" s="94"/>
      <c r="P30" s="94"/>
      <c r="Q30" s="94"/>
      <c r="R30" s="94"/>
    </row>
    <row r="31" spans="1:18" x14ac:dyDescent="0.3">
      <c r="A31" s="106" t="s">
        <v>50</v>
      </c>
      <c r="B31" s="100">
        <f>VLOOKUP($A31,'Section Area'!$A$19:$I$162,9)</f>
        <v>0</v>
      </c>
      <c r="C31" s="100"/>
      <c r="D31" s="100"/>
      <c r="E31" s="100"/>
      <c r="F31" s="100"/>
      <c r="G31" s="100"/>
      <c r="H31" s="101" t="s">
        <v>248</v>
      </c>
      <c r="I31" s="94"/>
      <c r="J31" s="94"/>
      <c r="K31" s="94"/>
      <c r="L31" s="94"/>
      <c r="M31" s="94"/>
      <c r="N31" s="94"/>
      <c r="O31" s="94"/>
      <c r="P31" s="94"/>
      <c r="Q31" s="94"/>
      <c r="R31" s="94"/>
    </row>
    <row r="32" spans="1:18" x14ac:dyDescent="0.3">
      <c r="A32" s="106" t="s">
        <v>51</v>
      </c>
      <c r="B32" s="100">
        <f>VLOOKUP($A32,'Section Area'!$A$19:$I$162,9)</f>
        <v>0</v>
      </c>
      <c r="C32" s="100">
        <f>B32</f>
        <v>0</v>
      </c>
      <c r="D32" s="100">
        <f>B33*4</f>
        <v>0</v>
      </c>
      <c r="E32" s="100">
        <f>B34</f>
        <v>0</v>
      </c>
      <c r="F32" s="107">
        <v>50</v>
      </c>
      <c r="G32" s="108">
        <f>(C32+D32+E32)*F32/6</f>
        <v>0</v>
      </c>
      <c r="H32" s="101" t="s">
        <v>250</v>
      </c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8" x14ac:dyDescent="0.3">
      <c r="A33" s="106" t="s">
        <v>82</v>
      </c>
      <c r="B33" s="100">
        <f>VLOOKUP($A33,'Section Area'!$A$19:$I$162,9)</f>
        <v>0</v>
      </c>
      <c r="C33" s="100"/>
      <c r="D33" s="100"/>
      <c r="E33" s="100"/>
      <c r="F33" s="100"/>
      <c r="G33" s="100"/>
      <c r="H33" s="101" t="s">
        <v>248</v>
      </c>
    </row>
    <row r="34" spans="1:8" x14ac:dyDescent="0.3">
      <c r="A34" s="106" t="s">
        <v>83</v>
      </c>
      <c r="B34" s="100">
        <f>VLOOKUP($A34,'Section Area'!$A$19:$I$162,9)</f>
        <v>0</v>
      </c>
      <c r="C34" s="100">
        <f>B34</f>
        <v>0</v>
      </c>
      <c r="D34" s="100">
        <f>B35*4</f>
        <v>0</v>
      </c>
      <c r="E34" s="100">
        <f>B36</f>
        <v>0</v>
      </c>
      <c r="F34" s="107">
        <v>50</v>
      </c>
      <c r="G34" s="108">
        <f>(C34+D34+E34)*F34/6</f>
        <v>0</v>
      </c>
      <c r="H34" s="101" t="s">
        <v>250</v>
      </c>
    </row>
    <row r="35" spans="1:8" x14ac:dyDescent="0.3">
      <c r="A35" s="106" t="s">
        <v>84</v>
      </c>
      <c r="B35" s="100">
        <f>VLOOKUP($A35,'Section Area'!$A$19:$I$162,9)</f>
        <v>0</v>
      </c>
      <c r="C35" s="100"/>
      <c r="D35" s="100"/>
      <c r="E35" s="100"/>
      <c r="F35" s="100"/>
      <c r="G35" s="100"/>
      <c r="H35" s="101" t="s">
        <v>248</v>
      </c>
    </row>
    <row r="36" spans="1:8" x14ac:dyDescent="0.3">
      <c r="A36" s="106" t="s">
        <v>85</v>
      </c>
      <c r="B36" s="100">
        <f>VLOOKUP($A36,'Section Area'!$A$19:$I$162,9)</f>
        <v>0</v>
      </c>
      <c r="C36" s="100">
        <f>B36</f>
        <v>0</v>
      </c>
      <c r="D36" s="100">
        <f>B37*4</f>
        <v>0</v>
      </c>
      <c r="E36" s="100">
        <f>B38</f>
        <v>0</v>
      </c>
      <c r="F36" s="107">
        <v>50</v>
      </c>
      <c r="G36" s="108">
        <f>(C36+D36+E36)*F36/6</f>
        <v>0</v>
      </c>
      <c r="H36" s="101" t="s">
        <v>250</v>
      </c>
    </row>
    <row r="37" spans="1:8" x14ac:dyDescent="0.3">
      <c r="A37" s="106" t="s">
        <v>86</v>
      </c>
      <c r="B37" s="100">
        <f>VLOOKUP($A37,'Section Area'!$A$19:$I$162,9)</f>
        <v>0</v>
      </c>
      <c r="C37" s="100"/>
      <c r="D37" s="100"/>
      <c r="E37" s="100"/>
      <c r="F37" s="100"/>
      <c r="G37" s="100"/>
      <c r="H37" s="101" t="s">
        <v>248</v>
      </c>
    </row>
    <row r="38" spans="1:8" x14ac:dyDescent="0.3">
      <c r="A38" s="106" t="s">
        <v>87</v>
      </c>
      <c r="B38" s="100">
        <f>VLOOKUP($A38,'Section Area'!$A$19:$I$162,9)</f>
        <v>0</v>
      </c>
      <c r="C38" s="100">
        <f>B38</f>
        <v>0</v>
      </c>
      <c r="D38" s="100">
        <f>B39*4</f>
        <v>0</v>
      </c>
      <c r="E38" s="100">
        <f>B40</f>
        <v>0</v>
      </c>
      <c r="F38" s="107">
        <v>50</v>
      </c>
      <c r="G38" s="108">
        <f>(C38+D38+E38)*F38/6</f>
        <v>0</v>
      </c>
      <c r="H38" s="101" t="s">
        <v>250</v>
      </c>
    </row>
    <row r="39" spans="1:8" x14ac:dyDescent="0.3">
      <c r="A39" s="106" t="s">
        <v>88</v>
      </c>
      <c r="B39" s="100">
        <f>VLOOKUP($A39,'Section Area'!$A$19:$I$162,9)</f>
        <v>0</v>
      </c>
      <c r="C39" s="100"/>
      <c r="D39" s="100"/>
      <c r="E39" s="100"/>
      <c r="F39" s="100"/>
      <c r="G39" s="100"/>
      <c r="H39" s="101" t="s">
        <v>248</v>
      </c>
    </row>
    <row r="40" spans="1:8" x14ac:dyDescent="0.3">
      <c r="A40" s="106" t="s">
        <v>89</v>
      </c>
      <c r="B40" s="100">
        <f>VLOOKUP($A40,'Section Area'!$A$19:$I$162,9)</f>
        <v>0</v>
      </c>
      <c r="C40" s="100">
        <f>B40</f>
        <v>0</v>
      </c>
      <c r="D40" s="100">
        <f>B41*4</f>
        <v>0</v>
      </c>
      <c r="E40" s="100">
        <f>B42</f>
        <v>0</v>
      </c>
      <c r="F40" s="107">
        <v>50</v>
      </c>
      <c r="G40" s="108">
        <f>(C40+D40+E40)*F40/6</f>
        <v>0</v>
      </c>
      <c r="H40" s="101" t="s">
        <v>250</v>
      </c>
    </row>
    <row r="41" spans="1:8" x14ac:dyDescent="0.3">
      <c r="A41" s="106" t="s">
        <v>90</v>
      </c>
      <c r="B41" s="100">
        <f>VLOOKUP($A41,'Section Area'!$A$19:$I$162,9)</f>
        <v>0</v>
      </c>
      <c r="C41" s="100"/>
      <c r="D41" s="100"/>
      <c r="E41" s="100"/>
      <c r="F41" s="100"/>
      <c r="G41" s="100"/>
      <c r="H41" s="101" t="s">
        <v>248</v>
      </c>
    </row>
    <row r="42" spans="1:8" x14ac:dyDescent="0.3">
      <c r="A42" s="106" t="s">
        <v>91</v>
      </c>
      <c r="B42" s="100">
        <f>VLOOKUP($A42,'Section Area'!$A$19:$I$162,9)</f>
        <v>0</v>
      </c>
      <c r="C42" s="100">
        <f>B42</f>
        <v>0</v>
      </c>
      <c r="D42" s="100">
        <f>B43*4</f>
        <v>0</v>
      </c>
      <c r="E42" s="100">
        <f>B44</f>
        <v>0</v>
      </c>
      <c r="F42" s="107">
        <v>50</v>
      </c>
      <c r="G42" s="108">
        <f>(C42+D42+E42)*F42/6</f>
        <v>0</v>
      </c>
      <c r="H42" s="101" t="s">
        <v>250</v>
      </c>
    </row>
    <row r="43" spans="1:8" x14ac:dyDescent="0.3">
      <c r="A43" s="106" t="s">
        <v>92</v>
      </c>
      <c r="B43" s="100">
        <f>VLOOKUP($A43,'Section Area'!$A$19:$I$162,9)</f>
        <v>0</v>
      </c>
      <c r="C43" s="100"/>
      <c r="D43" s="100"/>
      <c r="E43" s="100"/>
      <c r="F43" s="100"/>
      <c r="G43" s="100"/>
      <c r="H43" s="101" t="s">
        <v>248</v>
      </c>
    </row>
    <row r="44" spans="1:8" x14ac:dyDescent="0.3">
      <c r="A44" s="106" t="s">
        <v>93</v>
      </c>
      <c r="B44" s="100">
        <f>VLOOKUP($A44,'Section Area'!$A$19:$I$162,9)</f>
        <v>0</v>
      </c>
      <c r="C44" s="100">
        <f>B44</f>
        <v>0</v>
      </c>
      <c r="D44" s="100">
        <f>B45*4</f>
        <v>0</v>
      </c>
      <c r="E44" s="100">
        <f>B46</f>
        <v>0</v>
      </c>
      <c r="F44" s="107">
        <v>50</v>
      </c>
      <c r="G44" s="108">
        <f>(C44+D44+E44)*F44/6</f>
        <v>0</v>
      </c>
      <c r="H44" s="101" t="s">
        <v>250</v>
      </c>
    </row>
    <row r="45" spans="1:8" x14ac:dyDescent="0.3">
      <c r="A45" s="106" t="s">
        <v>94</v>
      </c>
      <c r="B45" s="100">
        <f>VLOOKUP($A45,'Section Area'!$A$19:$I$162,9)</f>
        <v>0</v>
      </c>
      <c r="C45" s="100"/>
      <c r="D45" s="100"/>
      <c r="E45" s="100"/>
      <c r="F45" s="100"/>
      <c r="G45" s="100"/>
      <c r="H45" s="101" t="s">
        <v>248</v>
      </c>
    </row>
    <row r="46" spans="1:8" x14ac:dyDescent="0.3">
      <c r="A46" s="106" t="s">
        <v>95</v>
      </c>
      <c r="B46" s="100">
        <f>VLOOKUP($A46,'Section Area'!$A$19:$I$162,9)</f>
        <v>0</v>
      </c>
      <c r="C46" s="100">
        <f>B46</f>
        <v>0</v>
      </c>
      <c r="D46" s="100">
        <f>B47*4</f>
        <v>0</v>
      </c>
      <c r="E46" s="100">
        <f>B48</f>
        <v>0</v>
      </c>
      <c r="F46" s="107">
        <v>50</v>
      </c>
      <c r="G46" s="108">
        <f>(C46+D46+E46)*F46/6</f>
        <v>0</v>
      </c>
      <c r="H46" s="101" t="s">
        <v>250</v>
      </c>
    </row>
    <row r="47" spans="1:8" x14ac:dyDescent="0.3">
      <c r="A47" s="106" t="s">
        <v>96</v>
      </c>
      <c r="B47" s="100">
        <f>VLOOKUP($A47,'Section Area'!$A$19:$I$162,9)</f>
        <v>0</v>
      </c>
      <c r="C47" s="100"/>
      <c r="D47" s="100"/>
      <c r="E47" s="100"/>
      <c r="F47" s="100"/>
      <c r="G47" s="100"/>
      <c r="H47" s="101" t="s">
        <v>248</v>
      </c>
    </row>
    <row r="48" spans="1:8" x14ac:dyDescent="0.3">
      <c r="A48" s="106" t="s">
        <v>97</v>
      </c>
      <c r="B48" s="100">
        <f>VLOOKUP($A48,'Section Area'!$A$19:$I$162,9)</f>
        <v>0</v>
      </c>
      <c r="C48" s="100">
        <f>B48</f>
        <v>0</v>
      </c>
      <c r="D48" s="100">
        <f>B49*4</f>
        <v>0</v>
      </c>
      <c r="E48" s="100">
        <f>B50</f>
        <v>0</v>
      </c>
      <c r="F48" s="107">
        <v>50</v>
      </c>
      <c r="G48" s="108">
        <f>(C48+D48+E48)*F48/6</f>
        <v>0</v>
      </c>
      <c r="H48" s="101" t="s">
        <v>250</v>
      </c>
    </row>
    <row r="49" spans="1:8" x14ac:dyDescent="0.3">
      <c r="A49" s="106" t="s">
        <v>98</v>
      </c>
      <c r="B49" s="100">
        <f>VLOOKUP($A49,'Section Area'!$A$19:$I$162,9)</f>
        <v>0</v>
      </c>
      <c r="C49" s="100"/>
      <c r="D49" s="100"/>
      <c r="E49" s="100"/>
      <c r="F49" s="100"/>
      <c r="G49" s="100"/>
      <c r="H49" s="101" t="s">
        <v>248</v>
      </c>
    </row>
    <row r="50" spans="1:8" x14ac:dyDescent="0.3">
      <c r="A50" s="106" t="s">
        <v>99</v>
      </c>
      <c r="B50" s="100">
        <f>VLOOKUP($A50,'Section Area'!$A$19:$I$162,9)</f>
        <v>0</v>
      </c>
      <c r="C50" s="100">
        <f>B50</f>
        <v>0</v>
      </c>
      <c r="D50" s="100">
        <f>B51*4</f>
        <v>0</v>
      </c>
      <c r="E50" s="100">
        <f>B52</f>
        <v>0</v>
      </c>
      <c r="F50" s="107">
        <v>50</v>
      </c>
      <c r="G50" s="108">
        <f>(C50+D50+E50)*F50/6</f>
        <v>0</v>
      </c>
      <c r="H50" s="101" t="s">
        <v>250</v>
      </c>
    </row>
    <row r="51" spans="1:8" x14ac:dyDescent="0.3">
      <c r="A51" s="106" t="s">
        <v>100</v>
      </c>
      <c r="B51" s="100">
        <f>VLOOKUP($A51,'Section Area'!$A$19:$I$162,9)</f>
        <v>0</v>
      </c>
      <c r="C51" s="100"/>
      <c r="D51" s="100"/>
      <c r="E51" s="100"/>
      <c r="F51" s="100"/>
      <c r="G51" s="100"/>
      <c r="H51" s="101" t="s">
        <v>248</v>
      </c>
    </row>
    <row r="52" spans="1:8" x14ac:dyDescent="0.3">
      <c r="A52" s="106" t="s">
        <v>101</v>
      </c>
      <c r="B52" s="100">
        <f>VLOOKUP($A52,'Section Area'!$A$19:$I$162,9)</f>
        <v>0</v>
      </c>
      <c r="C52" s="100">
        <f>B52</f>
        <v>0</v>
      </c>
      <c r="D52" s="100">
        <f>B53*4</f>
        <v>0</v>
      </c>
      <c r="E52" s="100">
        <f>B54</f>
        <v>0</v>
      </c>
      <c r="F52" s="107">
        <v>50</v>
      </c>
      <c r="G52" s="108">
        <f>(C52+D52+E52)*F52/6</f>
        <v>0</v>
      </c>
      <c r="H52" s="101" t="s">
        <v>250</v>
      </c>
    </row>
    <row r="53" spans="1:8" x14ac:dyDescent="0.3">
      <c r="A53" s="106" t="s">
        <v>102</v>
      </c>
      <c r="B53" s="100">
        <f>VLOOKUP($A53,'Section Area'!$A$19:$I$162,9)</f>
        <v>0</v>
      </c>
      <c r="C53" s="100"/>
      <c r="D53" s="100"/>
      <c r="E53" s="100"/>
      <c r="F53" s="100"/>
      <c r="G53" s="100"/>
      <c r="H53" s="101" t="s">
        <v>248</v>
      </c>
    </row>
    <row r="54" spans="1:8" x14ac:dyDescent="0.3">
      <c r="A54" s="106" t="s">
        <v>103</v>
      </c>
      <c r="B54" s="100">
        <f>VLOOKUP($A54,'Section Area'!$A$19:$I$162,9)</f>
        <v>0</v>
      </c>
      <c r="C54" s="100">
        <f>B54</f>
        <v>0</v>
      </c>
      <c r="D54" s="100">
        <f>B55*4</f>
        <v>0</v>
      </c>
      <c r="E54" s="100">
        <f>B56</f>
        <v>0</v>
      </c>
      <c r="F54" s="107">
        <v>50</v>
      </c>
      <c r="G54" s="108">
        <f>(C54+D54+E54)*F54/6</f>
        <v>0</v>
      </c>
      <c r="H54" s="101" t="s">
        <v>250</v>
      </c>
    </row>
    <row r="55" spans="1:8" x14ac:dyDescent="0.3">
      <c r="A55" s="106" t="s">
        <v>104</v>
      </c>
      <c r="B55" s="100">
        <f>VLOOKUP($A55,'Section Area'!$A$19:$I$162,9)</f>
        <v>0</v>
      </c>
      <c r="C55" s="100"/>
      <c r="D55" s="100"/>
      <c r="E55" s="100"/>
      <c r="F55" s="100"/>
      <c r="G55" s="100"/>
      <c r="H55" s="101" t="s">
        <v>248</v>
      </c>
    </row>
    <row r="56" spans="1:8" x14ac:dyDescent="0.3">
      <c r="A56" s="106" t="s">
        <v>105</v>
      </c>
      <c r="B56" s="100">
        <f>VLOOKUP($A56,'Section Area'!$A$19:$I$162,9)</f>
        <v>0</v>
      </c>
      <c r="C56" s="100">
        <f>B56</f>
        <v>0</v>
      </c>
      <c r="D56" s="100">
        <f>B57*4</f>
        <v>0</v>
      </c>
      <c r="E56" s="100">
        <f>B58</f>
        <v>0</v>
      </c>
      <c r="F56" s="107">
        <v>50</v>
      </c>
      <c r="G56" s="108">
        <f>(C56+D56+E56)*F56/6</f>
        <v>0</v>
      </c>
      <c r="H56" s="101" t="s">
        <v>250</v>
      </c>
    </row>
    <row r="57" spans="1:8" x14ac:dyDescent="0.3">
      <c r="A57" s="106" t="s">
        <v>106</v>
      </c>
      <c r="B57" s="100">
        <f>VLOOKUP($A57,'Section Area'!$A$19:$I$162,9)</f>
        <v>0</v>
      </c>
      <c r="C57" s="100"/>
      <c r="D57" s="100"/>
      <c r="E57" s="100"/>
      <c r="F57" s="100"/>
      <c r="G57" s="100"/>
      <c r="H57" s="101" t="s">
        <v>248</v>
      </c>
    </row>
    <row r="58" spans="1:8" x14ac:dyDescent="0.3">
      <c r="A58" s="106" t="s">
        <v>107</v>
      </c>
      <c r="B58" s="100">
        <f>VLOOKUP($A58,'Section Area'!$A$19:$I$162,9)</f>
        <v>0</v>
      </c>
      <c r="C58" s="100">
        <f>B58</f>
        <v>0</v>
      </c>
      <c r="D58" s="100">
        <f>B59*4</f>
        <v>0</v>
      </c>
      <c r="E58" s="100">
        <f>B60</f>
        <v>0</v>
      </c>
      <c r="F58" s="107">
        <v>50</v>
      </c>
      <c r="G58" s="108">
        <f>(C58+D58+E58)*F58/6</f>
        <v>0</v>
      </c>
      <c r="H58" s="101" t="s">
        <v>250</v>
      </c>
    </row>
    <row r="59" spans="1:8" x14ac:dyDescent="0.3">
      <c r="A59" s="106" t="s">
        <v>108</v>
      </c>
      <c r="B59" s="100">
        <f>VLOOKUP($A59,'Section Area'!$A$19:$I$162,9)</f>
        <v>0</v>
      </c>
      <c r="C59" s="100"/>
      <c r="D59" s="100"/>
      <c r="E59" s="100"/>
      <c r="F59" s="100"/>
      <c r="G59" s="100"/>
      <c r="H59" s="101" t="s">
        <v>248</v>
      </c>
    </row>
    <row r="60" spans="1:8" x14ac:dyDescent="0.3">
      <c r="A60" s="106" t="s">
        <v>109</v>
      </c>
      <c r="B60" s="100">
        <f>VLOOKUP($A60,'Section Area'!$A$19:$I$162,9)</f>
        <v>0</v>
      </c>
      <c r="C60" s="100">
        <f>B60</f>
        <v>0</v>
      </c>
      <c r="D60" s="100">
        <f>B61*4</f>
        <v>0</v>
      </c>
      <c r="E60" s="100">
        <f>B62</f>
        <v>0</v>
      </c>
      <c r="F60" s="107">
        <v>50</v>
      </c>
      <c r="G60" s="108">
        <f>(C60+D60+E60)*F60/6</f>
        <v>0</v>
      </c>
      <c r="H60" s="101" t="s">
        <v>250</v>
      </c>
    </row>
    <row r="61" spans="1:8" x14ac:dyDescent="0.3">
      <c r="A61" s="106" t="s">
        <v>110</v>
      </c>
      <c r="B61" s="100">
        <f>VLOOKUP($A61,'Section Area'!$A$19:$I$162,9)</f>
        <v>0</v>
      </c>
      <c r="C61" s="100"/>
      <c r="D61" s="100"/>
      <c r="E61" s="100"/>
      <c r="F61" s="100"/>
      <c r="G61" s="100"/>
      <c r="H61" s="101" t="s">
        <v>248</v>
      </c>
    </row>
    <row r="62" spans="1:8" x14ac:dyDescent="0.3">
      <c r="A62" s="106" t="s">
        <v>111</v>
      </c>
      <c r="B62" s="100">
        <f>VLOOKUP($A62,'Section Area'!$A$19:$I$162,9)</f>
        <v>0</v>
      </c>
      <c r="C62" s="100">
        <f>B62</f>
        <v>0</v>
      </c>
      <c r="D62" s="100">
        <f>B63*4</f>
        <v>0</v>
      </c>
      <c r="E62" s="100">
        <f>B64</f>
        <v>0</v>
      </c>
      <c r="F62" s="107">
        <v>50</v>
      </c>
      <c r="G62" s="108">
        <f>(C62+D62+E62)*F62/6</f>
        <v>0</v>
      </c>
      <c r="H62" s="101" t="s">
        <v>250</v>
      </c>
    </row>
    <row r="63" spans="1:8" x14ac:dyDescent="0.3">
      <c r="A63" s="106" t="s">
        <v>112</v>
      </c>
      <c r="B63" s="100">
        <f>VLOOKUP($A63,'Section Area'!$A$19:$I$162,9)</f>
        <v>0</v>
      </c>
      <c r="C63" s="100"/>
      <c r="D63" s="100"/>
      <c r="E63" s="100"/>
      <c r="F63" s="100"/>
      <c r="G63" s="100"/>
      <c r="H63" s="101" t="s">
        <v>248</v>
      </c>
    </row>
    <row r="64" spans="1:8" x14ac:dyDescent="0.3">
      <c r="A64" s="106" t="s">
        <v>113</v>
      </c>
      <c r="B64" s="100">
        <f>VLOOKUP($A64,'Section Area'!$A$19:$I$162,9)</f>
        <v>0</v>
      </c>
      <c r="C64" s="100">
        <f>B64</f>
        <v>0</v>
      </c>
      <c r="D64" s="100">
        <f>B65*4</f>
        <v>0</v>
      </c>
      <c r="E64" s="100">
        <f>B66</f>
        <v>0</v>
      </c>
      <c r="F64" s="107">
        <v>50</v>
      </c>
      <c r="G64" s="108">
        <f>(C64+D64+E64)*F64/6</f>
        <v>0</v>
      </c>
      <c r="H64" s="101" t="s">
        <v>250</v>
      </c>
    </row>
    <row r="65" spans="1:8" x14ac:dyDescent="0.3">
      <c r="A65" s="106" t="s">
        <v>114</v>
      </c>
      <c r="B65" s="100">
        <f>VLOOKUP($A65,'Section Area'!$A$19:$I$162,9)</f>
        <v>0</v>
      </c>
      <c r="C65" s="100"/>
      <c r="D65" s="100"/>
      <c r="E65" s="100"/>
      <c r="F65" s="100"/>
      <c r="G65" s="100"/>
      <c r="H65" s="101" t="s">
        <v>248</v>
      </c>
    </row>
    <row r="66" spans="1:8" x14ac:dyDescent="0.3">
      <c r="A66" s="106" t="s">
        <v>115</v>
      </c>
      <c r="B66" s="100">
        <f>VLOOKUP($A66,'Section Area'!$A$19:$I$162,9)</f>
        <v>0</v>
      </c>
      <c r="C66" s="100">
        <f>B66</f>
        <v>0</v>
      </c>
      <c r="D66" s="100">
        <f>B67*4</f>
        <v>0</v>
      </c>
      <c r="E66" s="100">
        <f>B68</f>
        <v>0</v>
      </c>
      <c r="F66" s="107">
        <v>50</v>
      </c>
      <c r="G66" s="108">
        <f>(C66+D66+E66)*F66/6</f>
        <v>0</v>
      </c>
      <c r="H66" s="101" t="s">
        <v>250</v>
      </c>
    </row>
    <row r="67" spans="1:8" x14ac:dyDescent="0.3">
      <c r="A67" s="106" t="s">
        <v>116</v>
      </c>
      <c r="B67" s="100">
        <f>VLOOKUP($A67,'Section Area'!$A$19:$I$162,9)</f>
        <v>0</v>
      </c>
      <c r="C67" s="100"/>
      <c r="D67" s="100"/>
      <c r="E67" s="100"/>
      <c r="F67" s="100"/>
      <c r="G67" s="100"/>
      <c r="H67" s="101" t="s">
        <v>248</v>
      </c>
    </row>
    <row r="68" spans="1:8" x14ac:dyDescent="0.3">
      <c r="A68" s="106" t="s">
        <v>117</v>
      </c>
      <c r="B68" s="100">
        <f>VLOOKUP($A68,'Section Area'!$A$19:$I$162,9)</f>
        <v>0</v>
      </c>
      <c r="C68" s="100">
        <f>B68</f>
        <v>0</v>
      </c>
      <c r="D68" s="100">
        <f>B69*4</f>
        <v>0</v>
      </c>
      <c r="E68" s="100">
        <f>B70</f>
        <v>0</v>
      </c>
      <c r="F68" s="107">
        <v>50</v>
      </c>
      <c r="G68" s="108">
        <f>(C68+D68+E68)*F68/6</f>
        <v>0</v>
      </c>
      <c r="H68" s="101" t="s">
        <v>250</v>
      </c>
    </row>
    <row r="69" spans="1:8" x14ac:dyDescent="0.3">
      <c r="A69" s="106" t="s">
        <v>118</v>
      </c>
      <c r="B69" s="100">
        <f>VLOOKUP($A69,'Section Area'!$A$19:$I$162,9)</f>
        <v>0</v>
      </c>
      <c r="C69" s="100"/>
      <c r="D69" s="100"/>
      <c r="E69" s="100"/>
      <c r="F69" s="100"/>
      <c r="G69" s="100"/>
      <c r="H69" s="101" t="s">
        <v>248</v>
      </c>
    </row>
    <row r="70" spans="1:8" x14ac:dyDescent="0.3">
      <c r="A70" s="106" t="s">
        <v>119</v>
      </c>
      <c r="B70" s="100">
        <f>VLOOKUP($A70,'Section Area'!$A$19:$I$162,9)</f>
        <v>0</v>
      </c>
      <c r="C70" s="100">
        <f>B70</f>
        <v>0</v>
      </c>
      <c r="D70" s="100">
        <f>B71*4</f>
        <v>0</v>
      </c>
      <c r="E70" s="100">
        <f>B72</f>
        <v>0</v>
      </c>
      <c r="F70" s="107">
        <v>50</v>
      </c>
      <c r="G70" s="108">
        <f>(C70+D70+E70)*F70/6</f>
        <v>0</v>
      </c>
      <c r="H70" s="101" t="s">
        <v>250</v>
      </c>
    </row>
    <row r="71" spans="1:8" x14ac:dyDescent="0.3">
      <c r="A71" s="106" t="s">
        <v>120</v>
      </c>
      <c r="B71" s="100">
        <f>VLOOKUP($A71,'Section Area'!$A$19:$I$162,9)</f>
        <v>0</v>
      </c>
      <c r="C71" s="100"/>
      <c r="D71" s="100"/>
      <c r="E71" s="100"/>
      <c r="F71" s="100"/>
      <c r="G71" s="100"/>
      <c r="H71" s="101" t="s">
        <v>248</v>
      </c>
    </row>
    <row r="72" spans="1:8" x14ac:dyDescent="0.3">
      <c r="A72" s="106" t="s">
        <v>121</v>
      </c>
      <c r="B72" s="100">
        <f>VLOOKUP($A72,'Section Area'!$A$19:$I$162,9)</f>
        <v>0</v>
      </c>
      <c r="C72" s="100">
        <f>B72</f>
        <v>0</v>
      </c>
      <c r="D72" s="100">
        <f>B73*4</f>
        <v>0</v>
      </c>
      <c r="E72" s="100">
        <f>B74</f>
        <v>0</v>
      </c>
      <c r="F72" s="107">
        <v>50</v>
      </c>
      <c r="G72" s="108">
        <f>(C72+D72+E72)*F72/6</f>
        <v>0</v>
      </c>
      <c r="H72" s="101" t="s">
        <v>250</v>
      </c>
    </row>
    <row r="73" spans="1:8" x14ac:dyDescent="0.3">
      <c r="A73" s="106" t="s">
        <v>122</v>
      </c>
      <c r="B73" s="100">
        <f>VLOOKUP($A73,'Section Area'!$A$19:$I$162,9)</f>
        <v>0</v>
      </c>
      <c r="C73" s="100"/>
      <c r="D73" s="100"/>
      <c r="E73" s="100"/>
      <c r="F73" s="100"/>
      <c r="G73" s="100"/>
      <c r="H73" s="101" t="s">
        <v>248</v>
      </c>
    </row>
    <row r="74" spans="1:8" x14ac:dyDescent="0.3">
      <c r="A74" s="106" t="s">
        <v>123</v>
      </c>
      <c r="B74" s="100">
        <f>VLOOKUP($A74,'Section Area'!$A$19:$I$162,9)</f>
        <v>0</v>
      </c>
      <c r="C74" s="100">
        <f>B74</f>
        <v>0</v>
      </c>
      <c r="D74" s="100">
        <f>B75*4</f>
        <v>0</v>
      </c>
      <c r="E74" s="100">
        <f>B76</f>
        <v>0</v>
      </c>
      <c r="F74" s="107">
        <v>50</v>
      </c>
      <c r="G74" s="108">
        <f>(C74+D74+E74)*F74/6</f>
        <v>0</v>
      </c>
      <c r="H74" s="101" t="s">
        <v>250</v>
      </c>
    </row>
    <row r="75" spans="1:8" x14ac:dyDescent="0.3">
      <c r="A75" s="106" t="s">
        <v>124</v>
      </c>
      <c r="B75" s="100">
        <f>VLOOKUP($A75,'Section Area'!$A$19:$I$162,9)</f>
        <v>0</v>
      </c>
      <c r="C75" s="100"/>
      <c r="D75" s="100"/>
      <c r="E75" s="100"/>
      <c r="F75" s="100"/>
      <c r="G75" s="100"/>
      <c r="H75" s="101" t="s">
        <v>248</v>
      </c>
    </row>
    <row r="76" spans="1:8" x14ac:dyDescent="0.3">
      <c r="A76" s="106" t="s">
        <v>125</v>
      </c>
      <c r="B76" s="100">
        <f>VLOOKUP($A76,'Section Area'!$A$19:$I$162,9)</f>
        <v>0</v>
      </c>
      <c r="C76" s="100">
        <f>B76</f>
        <v>0</v>
      </c>
      <c r="D76" s="100">
        <f>B77*4</f>
        <v>0</v>
      </c>
      <c r="E76" s="100">
        <f>B78</f>
        <v>0</v>
      </c>
      <c r="F76" s="107">
        <v>50</v>
      </c>
      <c r="G76" s="108">
        <f>(C76+D76+E76)*F76/6</f>
        <v>0</v>
      </c>
      <c r="H76" s="101" t="s">
        <v>250</v>
      </c>
    </row>
    <row r="77" spans="1:8" x14ac:dyDescent="0.3">
      <c r="A77" s="106" t="s">
        <v>126</v>
      </c>
      <c r="B77" s="100">
        <f>VLOOKUP($A77,'Section Area'!$A$19:$I$162,9)</f>
        <v>0</v>
      </c>
      <c r="C77" s="100"/>
      <c r="D77" s="100"/>
      <c r="E77" s="100"/>
      <c r="F77" s="100"/>
      <c r="G77" s="100"/>
      <c r="H77" s="101" t="s">
        <v>248</v>
      </c>
    </row>
    <row r="78" spans="1:8" x14ac:dyDescent="0.3">
      <c r="A78" s="106" t="s">
        <v>127</v>
      </c>
      <c r="B78" s="100">
        <f>VLOOKUP($A78,'Section Area'!$A$19:$I$162,9)</f>
        <v>0</v>
      </c>
      <c r="C78" s="100">
        <f>B78</f>
        <v>0</v>
      </c>
      <c r="D78" s="100">
        <f>B79*4</f>
        <v>0</v>
      </c>
      <c r="E78" s="100">
        <f>B80</f>
        <v>0</v>
      </c>
      <c r="F78" s="107">
        <v>50</v>
      </c>
      <c r="G78" s="108">
        <f>(C78+D78+E78)*F78/6</f>
        <v>0</v>
      </c>
      <c r="H78" s="101" t="s">
        <v>250</v>
      </c>
    </row>
    <row r="79" spans="1:8" x14ac:dyDescent="0.3">
      <c r="A79" s="106" t="s">
        <v>128</v>
      </c>
      <c r="B79" s="100">
        <f>VLOOKUP($A79,'Section Area'!$A$19:$I$162,9)</f>
        <v>0</v>
      </c>
      <c r="C79" s="100"/>
      <c r="D79" s="100"/>
      <c r="E79" s="100"/>
      <c r="F79" s="100"/>
      <c r="G79" s="100"/>
      <c r="H79" s="101" t="s">
        <v>248</v>
      </c>
    </row>
    <row r="80" spans="1:8" x14ac:dyDescent="0.3">
      <c r="A80" s="106" t="s">
        <v>129</v>
      </c>
      <c r="B80" s="100">
        <f>VLOOKUP($A80,'Section Area'!$A$19:$I$162,9)</f>
        <v>0</v>
      </c>
      <c r="C80" s="100">
        <f>B80</f>
        <v>0</v>
      </c>
      <c r="D80" s="100">
        <f>B81*4</f>
        <v>0</v>
      </c>
      <c r="E80" s="100">
        <f>B82</f>
        <v>0</v>
      </c>
      <c r="F80" s="107">
        <v>50</v>
      </c>
      <c r="G80" s="108">
        <f>(C80+D80+E80)*F80/6</f>
        <v>0</v>
      </c>
      <c r="H80" s="101" t="s">
        <v>250</v>
      </c>
    </row>
    <row r="81" spans="1:8" x14ac:dyDescent="0.3">
      <c r="A81" s="106" t="s">
        <v>130</v>
      </c>
      <c r="B81" s="100">
        <f>VLOOKUP($A81,'Section Area'!$A$19:$I$162,9)</f>
        <v>0</v>
      </c>
      <c r="C81" s="100"/>
      <c r="D81" s="100"/>
      <c r="E81" s="100"/>
      <c r="F81" s="100"/>
      <c r="G81" s="100"/>
      <c r="H81" s="101" t="s">
        <v>248</v>
      </c>
    </row>
    <row r="82" spans="1:8" x14ac:dyDescent="0.3">
      <c r="A82" s="106" t="s">
        <v>131</v>
      </c>
      <c r="B82" s="100">
        <f>VLOOKUP($A82,'Section Area'!$A$19:$I$162,9)</f>
        <v>0</v>
      </c>
      <c r="C82" s="100">
        <f>B82</f>
        <v>0</v>
      </c>
      <c r="D82" s="100">
        <f>B83*4</f>
        <v>0</v>
      </c>
      <c r="E82" s="100">
        <f>B84</f>
        <v>0</v>
      </c>
      <c r="F82" s="107">
        <v>50</v>
      </c>
      <c r="G82" s="108">
        <f>(C82+D82+E82)*F82/6</f>
        <v>0</v>
      </c>
      <c r="H82" s="101" t="s">
        <v>250</v>
      </c>
    </row>
    <row r="83" spans="1:8" x14ac:dyDescent="0.3">
      <c r="A83" s="106" t="s">
        <v>132</v>
      </c>
      <c r="B83" s="100">
        <f>VLOOKUP($A83,'Section Area'!$A$19:$I$162,9)</f>
        <v>0</v>
      </c>
      <c r="C83" s="100"/>
      <c r="D83" s="100"/>
      <c r="E83" s="100"/>
      <c r="F83" s="100"/>
      <c r="G83" s="100"/>
      <c r="H83" s="101" t="s">
        <v>248</v>
      </c>
    </row>
    <row r="84" spans="1:8" x14ac:dyDescent="0.3">
      <c r="A84" s="106" t="s">
        <v>133</v>
      </c>
      <c r="B84" s="100">
        <f>VLOOKUP($A84,'Section Area'!$A$19:$I$162,9)</f>
        <v>0</v>
      </c>
      <c r="C84" s="100">
        <f>B84</f>
        <v>0</v>
      </c>
      <c r="D84" s="100">
        <f>B85*4</f>
        <v>0</v>
      </c>
      <c r="E84" s="100">
        <f>B86</f>
        <v>0</v>
      </c>
      <c r="F84" s="107">
        <v>50</v>
      </c>
      <c r="G84" s="108">
        <f>(C84+D84+E84)*F84/6</f>
        <v>0</v>
      </c>
      <c r="H84" s="101" t="s">
        <v>250</v>
      </c>
    </row>
    <row r="85" spans="1:8" x14ac:dyDescent="0.3">
      <c r="A85" s="106" t="s">
        <v>134</v>
      </c>
      <c r="B85" s="100">
        <f>VLOOKUP($A85,'Section Area'!$A$19:$I$162,9)</f>
        <v>0</v>
      </c>
      <c r="C85" s="100"/>
      <c r="D85" s="100"/>
      <c r="E85" s="100"/>
      <c r="F85" s="100"/>
      <c r="G85" s="100"/>
      <c r="H85" s="101" t="s">
        <v>248</v>
      </c>
    </row>
    <row r="86" spans="1:8" x14ac:dyDescent="0.3">
      <c r="A86" s="106" t="s">
        <v>135</v>
      </c>
      <c r="B86" s="100">
        <f>VLOOKUP($A86,'Section Area'!$A$19:$I$162,9)</f>
        <v>0</v>
      </c>
      <c r="C86" s="100">
        <f>B86</f>
        <v>0</v>
      </c>
      <c r="D86" s="100">
        <f>B87*4</f>
        <v>0</v>
      </c>
      <c r="E86" s="100">
        <f>B88</f>
        <v>0</v>
      </c>
      <c r="F86" s="107">
        <v>50</v>
      </c>
      <c r="G86" s="108">
        <f>(C86+D86+E86)*F86/6</f>
        <v>0</v>
      </c>
      <c r="H86" s="101" t="s">
        <v>250</v>
      </c>
    </row>
    <row r="87" spans="1:8" x14ac:dyDescent="0.3">
      <c r="A87" s="106" t="s">
        <v>136</v>
      </c>
      <c r="B87" s="100">
        <f>VLOOKUP($A87,'Section Area'!$A$19:$I$162,9)</f>
        <v>0</v>
      </c>
      <c r="C87" s="100"/>
      <c r="D87" s="100"/>
      <c r="E87" s="100"/>
      <c r="F87" s="100"/>
      <c r="G87" s="100"/>
      <c r="H87" s="101" t="s">
        <v>248</v>
      </c>
    </row>
    <row r="88" spans="1:8" x14ac:dyDescent="0.3">
      <c r="A88" s="106" t="s">
        <v>137</v>
      </c>
      <c r="B88" s="100">
        <f>VLOOKUP($A88,'Section Area'!$A$19:$I$162,9)</f>
        <v>0</v>
      </c>
      <c r="C88" s="100">
        <f>B88</f>
        <v>0</v>
      </c>
      <c r="D88" s="100">
        <f>B89*4</f>
        <v>0</v>
      </c>
      <c r="E88" s="100">
        <f>B90</f>
        <v>0</v>
      </c>
      <c r="F88" s="107">
        <v>50</v>
      </c>
      <c r="G88" s="108">
        <f>(C88+D88+E88)*F88/6</f>
        <v>0</v>
      </c>
      <c r="H88" s="101" t="s">
        <v>250</v>
      </c>
    </row>
    <row r="89" spans="1:8" x14ac:dyDescent="0.3">
      <c r="A89" s="106" t="s">
        <v>138</v>
      </c>
      <c r="B89" s="100">
        <f>VLOOKUP($A89,'Section Area'!$A$19:$I$162,9)</f>
        <v>0</v>
      </c>
      <c r="C89" s="100"/>
      <c r="D89" s="100"/>
      <c r="E89" s="100"/>
      <c r="F89" s="100"/>
      <c r="G89" s="100"/>
      <c r="H89" s="101" t="s">
        <v>248</v>
      </c>
    </row>
    <row r="90" spans="1:8" x14ac:dyDescent="0.3">
      <c r="A90" s="106" t="s">
        <v>139</v>
      </c>
      <c r="B90" s="100">
        <f>VLOOKUP($A90,'Section Area'!$A$19:$I$162,9)</f>
        <v>0</v>
      </c>
      <c r="C90" s="100">
        <f>B90</f>
        <v>0</v>
      </c>
      <c r="D90" s="100">
        <f>B91*4</f>
        <v>0</v>
      </c>
      <c r="E90" s="100">
        <f>B92</f>
        <v>0</v>
      </c>
      <c r="F90" s="107">
        <v>50</v>
      </c>
      <c r="G90" s="108">
        <f>(C90+D90+E90)*F90/6</f>
        <v>0</v>
      </c>
      <c r="H90" s="101" t="s">
        <v>250</v>
      </c>
    </row>
    <row r="91" spans="1:8" x14ac:dyDescent="0.3">
      <c r="A91" s="106" t="s">
        <v>140</v>
      </c>
      <c r="B91" s="100">
        <f>VLOOKUP($A91,'Section Area'!$A$19:$I$162,9)</f>
        <v>0</v>
      </c>
      <c r="C91" s="100"/>
      <c r="D91" s="100"/>
      <c r="E91" s="100"/>
      <c r="F91" s="100"/>
      <c r="G91" s="100"/>
      <c r="H91" s="101" t="s">
        <v>248</v>
      </c>
    </row>
    <row r="92" spans="1:8" x14ac:dyDescent="0.3">
      <c r="A92" s="106" t="s">
        <v>141</v>
      </c>
      <c r="B92" s="100">
        <f>VLOOKUP($A92,'Section Area'!$A$19:$I$162,9)</f>
        <v>0</v>
      </c>
      <c r="C92" s="100">
        <f>B92</f>
        <v>0</v>
      </c>
      <c r="D92" s="100">
        <f>B93*4</f>
        <v>0</v>
      </c>
      <c r="E92" s="100">
        <f>B94</f>
        <v>0</v>
      </c>
      <c r="F92" s="107">
        <v>50</v>
      </c>
      <c r="G92" s="108">
        <f>(C92+D92+E92)*F92/6</f>
        <v>0</v>
      </c>
      <c r="H92" s="101" t="s">
        <v>250</v>
      </c>
    </row>
    <row r="93" spans="1:8" x14ac:dyDescent="0.3">
      <c r="A93" s="106" t="s">
        <v>142</v>
      </c>
      <c r="B93" s="100">
        <f>VLOOKUP($A93,'Section Area'!$A$19:$I$162,9)</f>
        <v>0</v>
      </c>
      <c r="C93" s="100"/>
      <c r="D93" s="100"/>
      <c r="E93" s="100"/>
      <c r="F93" s="100"/>
      <c r="G93" s="100"/>
      <c r="H93" s="101" t="s">
        <v>248</v>
      </c>
    </row>
    <row r="94" spans="1:8" x14ac:dyDescent="0.3">
      <c r="A94" s="106" t="s">
        <v>143</v>
      </c>
      <c r="B94" s="100">
        <f>VLOOKUP($A94,'Section Area'!$A$19:$I$162,9)</f>
        <v>0</v>
      </c>
      <c r="C94" s="100">
        <f>B94</f>
        <v>0</v>
      </c>
      <c r="D94" s="100">
        <f>B95*4</f>
        <v>0</v>
      </c>
      <c r="E94" s="100">
        <f>B96</f>
        <v>0</v>
      </c>
      <c r="F94" s="107">
        <v>50</v>
      </c>
      <c r="G94" s="108">
        <f>(C94+D94+E94)*F94/6</f>
        <v>0</v>
      </c>
      <c r="H94" s="101" t="s">
        <v>250</v>
      </c>
    </row>
    <row r="95" spans="1:8" x14ac:dyDescent="0.3">
      <c r="A95" s="106" t="s">
        <v>144</v>
      </c>
      <c r="B95" s="100">
        <f>VLOOKUP($A95,'Section Area'!$A$19:$I$162,9)</f>
        <v>0</v>
      </c>
      <c r="C95" s="100"/>
      <c r="D95" s="100"/>
      <c r="E95" s="100"/>
      <c r="F95" s="100"/>
      <c r="G95" s="100"/>
      <c r="H95" s="101" t="s">
        <v>248</v>
      </c>
    </row>
    <row r="96" spans="1:8" x14ac:dyDescent="0.3">
      <c r="A96" s="106" t="s">
        <v>145</v>
      </c>
      <c r="B96" s="100">
        <f>VLOOKUP($A96,'Section Area'!$A$19:$I$162,9)</f>
        <v>0</v>
      </c>
      <c r="C96" s="100">
        <f>B96</f>
        <v>0</v>
      </c>
      <c r="D96" s="100">
        <f>B97*4</f>
        <v>0</v>
      </c>
      <c r="E96" s="100">
        <f>B98</f>
        <v>0</v>
      </c>
      <c r="F96" s="107">
        <v>50</v>
      </c>
      <c r="G96" s="108">
        <f>(C96+D96+E96)*F96/6</f>
        <v>0</v>
      </c>
      <c r="H96" s="101" t="s">
        <v>250</v>
      </c>
    </row>
    <row r="97" spans="1:8" x14ac:dyDescent="0.3">
      <c r="A97" s="106" t="s">
        <v>146</v>
      </c>
      <c r="B97" s="100">
        <f>VLOOKUP($A97,'Section Area'!$A$19:$I$162,9)</f>
        <v>0</v>
      </c>
      <c r="C97" s="100"/>
      <c r="D97" s="100"/>
      <c r="E97" s="100"/>
      <c r="F97" s="100"/>
      <c r="G97" s="100"/>
      <c r="H97" s="101" t="s">
        <v>248</v>
      </c>
    </row>
    <row r="98" spans="1:8" x14ac:dyDescent="0.3">
      <c r="A98" s="106" t="s">
        <v>147</v>
      </c>
      <c r="B98" s="100">
        <f>VLOOKUP($A98,'Section Area'!$A$19:$I$162,9)</f>
        <v>0</v>
      </c>
      <c r="C98" s="100">
        <f>B98</f>
        <v>0</v>
      </c>
      <c r="D98" s="100">
        <f>B99*4</f>
        <v>0</v>
      </c>
      <c r="E98" s="100">
        <f>B100</f>
        <v>0</v>
      </c>
      <c r="F98" s="107">
        <v>50</v>
      </c>
      <c r="G98" s="108">
        <f>(C98+D98+E98)*F98/6</f>
        <v>0</v>
      </c>
      <c r="H98" s="101" t="s">
        <v>250</v>
      </c>
    </row>
    <row r="99" spans="1:8" x14ac:dyDescent="0.3">
      <c r="A99" s="106" t="s">
        <v>148</v>
      </c>
      <c r="B99" s="100">
        <f>VLOOKUP($A99,'Section Area'!$A$19:$I$162,9)</f>
        <v>0</v>
      </c>
      <c r="C99" s="100"/>
      <c r="D99" s="100"/>
      <c r="E99" s="100"/>
      <c r="F99" s="100"/>
      <c r="G99" s="100"/>
      <c r="H99" s="101" t="s">
        <v>248</v>
      </c>
    </row>
    <row r="100" spans="1:8" x14ac:dyDescent="0.3">
      <c r="A100" s="106" t="s">
        <v>149</v>
      </c>
      <c r="B100" s="100">
        <f>VLOOKUP($A100,'Section Area'!$A$19:$I$162,9)</f>
        <v>0</v>
      </c>
      <c r="C100" s="100">
        <f>B100</f>
        <v>0</v>
      </c>
      <c r="D100" s="100">
        <f>B101*4</f>
        <v>0</v>
      </c>
      <c r="E100" s="100">
        <f>B102</f>
        <v>0</v>
      </c>
      <c r="F100" s="107">
        <v>50</v>
      </c>
      <c r="G100" s="108">
        <f>(C100+D100+E100)*F100/6</f>
        <v>0</v>
      </c>
      <c r="H100" s="101" t="s">
        <v>250</v>
      </c>
    </row>
    <row r="101" spans="1:8" x14ac:dyDescent="0.3">
      <c r="A101" s="106" t="s">
        <v>150</v>
      </c>
      <c r="B101" s="100">
        <f>VLOOKUP($A101,'Section Area'!$A$19:$I$162,9)</f>
        <v>0</v>
      </c>
      <c r="C101" s="100"/>
      <c r="D101" s="100"/>
      <c r="E101" s="100"/>
      <c r="F101" s="100"/>
      <c r="G101" s="100"/>
      <c r="H101" s="101" t="s">
        <v>248</v>
      </c>
    </row>
    <row r="102" spans="1:8" x14ac:dyDescent="0.3">
      <c r="A102" s="106" t="s">
        <v>151</v>
      </c>
      <c r="B102" s="100">
        <f>VLOOKUP($A102,'Section Area'!$A$19:$I$162,9)</f>
        <v>0</v>
      </c>
      <c r="C102" s="100">
        <f>B102</f>
        <v>0</v>
      </c>
      <c r="D102" s="100">
        <f>B103*4</f>
        <v>0</v>
      </c>
      <c r="E102" s="100">
        <f>B104</f>
        <v>0</v>
      </c>
      <c r="F102" s="107">
        <v>50</v>
      </c>
      <c r="G102" s="108">
        <f>(C102+D102+E102)*F102/6</f>
        <v>0</v>
      </c>
      <c r="H102" s="101" t="s">
        <v>250</v>
      </c>
    </row>
    <row r="103" spans="1:8" x14ac:dyDescent="0.3">
      <c r="A103" s="106" t="s">
        <v>152</v>
      </c>
      <c r="B103" s="100">
        <f>VLOOKUP($A103,'Section Area'!$A$19:$I$162,9)</f>
        <v>0</v>
      </c>
      <c r="C103" s="100"/>
      <c r="D103" s="100"/>
      <c r="E103" s="100"/>
      <c r="F103" s="100"/>
      <c r="G103" s="100"/>
      <c r="H103" s="101" t="s">
        <v>248</v>
      </c>
    </row>
    <row r="104" spans="1:8" x14ac:dyDescent="0.3">
      <c r="A104" s="106" t="s">
        <v>153</v>
      </c>
      <c r="B104" s="100">
        <f>VLOOKUP($A104,'Section Area'!$A$19:$I$162,9)</f>
        <v>0</v>
      </c>
      <c r="C104" s="100">
        <f>B104</f>
        <v>0</v>
      </c>
      <c r="D104" s="100">
        <f>B105*4</f>
        <v>0</v>
      </c>
      <c r="E104" s="100">
        <f>B106</f>
        <v>0</v>
      </c>
      <c r="F104" s="107">
        <v>50</v>
      </c>
      <c r="G104" s="108">
        <f>(C104+D104+E104)*F104/6</f>
        <v>0</v>
      </c>
      <c r="H104" s="101" t="s">
        <v>250</v>
      </c>
    </row>
    <row r="105" spans="1:8" x14ac:dyDescent="0.3">
      <c r="A105" s="106" t="s">
        <v>154</v>
      </c>
      <c r="B105" s="100">
        <f>VLOOKUP($A105,'Section Area'!$A$19:$I$162,9)</f>
        <v>0</v>
      </c>
      <c r="C105" s="100"/>
      <c r="D105" s="100"/>
      <c r="E105" s="100"/>
      <c r="F105" s="100"/>
      <c r="G105" s="100"/>
      <c r="H105" s="101" t="s">
        <v>248</v>
      </c>
    </row>
    <row r="106" spans="1:8" x14ac:dyDescent="0.3">
      <c r="A106" s="106" t="s">
        <v>155</v>
      </c>
      <c r="B106" s="100">
        <f>VLOOKUP($A106,'Section Area'!$A$19:$I$162,9)</f>
        <v>0</v>
      </c>
      <c r="C106" s="100">
        <f>B106</f>
        <v>0</v>
      </c>
      <c r="D106" s="100">
        <f>B107*4</f>
        <v>0</v>
      </c>
      <c r="E106" s="100">
        <f>B108</f>
        <v>0</v>
      </c>
      <c r="F106" s="107">
        <v>50</v>
      </c>
      <c r="G106" s="108">
        <f>(C106+D106+E106)*F106/6</f>
        <v>0</v>
      </c>
      <c r="H106" s="101" t="s">
        <v>250</v>
      </c>
    </row>
    <row r="107" spans="1:8" x14ac:dyDescent="0.3">
      <c r="A107" s="106" t="s">
        <v>156</v>
      </c>
      <c r="B107" s="100">
        <f>VLOOKUP($A107,'Section Area'!$A$19:$I$162,9)</f>
        <v>0</v>
      </c>
      <c r="C107" s="100"/>
      <c r="D107" s="100"/>
      <c r="E107" s="100"/>
      <c r="F107" s="100"/>
      <c r="G107" s="100"/>
      <c r="H107" s="101" t="s">
        <v>248</v>
      </c>
    </row>
    <row r="108" spans="1:8" x14ac:dyDescent="0.3">
      <c r="A108" s="106" t="s">
        <v>157</v>
      </c>
      <c r="B108" s="100">
        <f>VLOOKUP($A108,'Section Area'!$A$19:$I$162,9)</f>
        <v>0</v>
      </c>
      <c r="C108" s="100">
        <f>B108</f>
        <v>0</v>
      </c>
      <c r="D108" s="100">
        <f>B109*4</f>
        <v>0</v>
      </c>
      <c r="E108" s="100">
        <f>B110</f>
        <v>0</v>
      </c>
      <c r="F108" s="107">
        <v>50</v>
      </c>
      <c r="G108" s="108">
        <f>(C108+D108+E108)*F108/6</f>
        <v>0</v>
      </c>
      <c r="H108" s="101" t="s">
        <v>250</v>
      </c>
    </row>
    <row r="109" spans="1:8" x14ac:dyDescent="0.3">
      <c r="A109" s="106" t="s">
        <v>158</v>
      </c>
      <c r="B109" s="100">
        <f>VLOOKUP($A109,'Section Area'!$A$19:$I$162,9)</f>
        <v>0</v>
      </c>
      <c r="C109" s="100"/>
      <c r="D109" s="100"/>
      <c r="E109" s="100"/>
      <c r="F109" s="100"/>
      <c r="G109" s="100"/>
      <c r="H109" s="101" t="s">
        <v>248</v>
      </c>
    </row>
    <row r="110" spans="1:8" x14ac:dyDescent="0.3">
      <c r="A110" s="106" t="s">
        <v>159</v>
      </c>
      <c r="B110" s="100">
        <f>VLOOKUP($A110,'Section Area'!$A$19:$I$162,9)</f>
        <v>0</v>
      </c>
      <c r="C110" s="100">
        <f>B110</f>
        <v>0</v>
      </c>
      <c r="D110" s="100">
        <f>B111*4</f>
        <v>0</v>
      </c>
      <c r="E110" s="100">
        <f>B112</f>
        <v>0</v>
      </c>
      <c r="F110" s="107">
        <v>50</v>
      </c>
      <c r="G110" s="108">
        <f>(C110+D110+E110)*F110/6</f>
        <v>0</v>
      </c>
      <c r="H110" s="101" t="s">
        <v>250</v>
      </c>
    </row>
    <row r="111" spans="1:8" x14ac:dyDescent="0.3">
      <c r="A111" s="106" t="s">
        <v>160</v>
      </c>
      <c r="B111" s="100">
        <f>VLOOKUP($A111,'Section Area'!$A$19:$I$162,9)</f>
        <v>0</v>
      </c>
      <c r="C111" s="100"/>
      <c r="D111" s="100"/>
      <c r="E111" s="100"/>
      <c r="F111" s="100"/>
      <c r="G111" s="100"/>
      <c r="H111" s="101" t="s">
        <v>248</v>
      </c>
    </row>
    <row r="112" spans="1:8" x14ac:dyDescent="0.3">
      <c r="A112" s="106" t="s">
        <v>161</v>
      </c>
      <c r="B112" s="100">
        <f>VLOOKUP($A112,'Section Area'!$A$19:$I$162,9)</f>
        <v>0</v>
      </c>
      <c r="C112" s="100">
        <f>B112</f>
        <v>0</v>
      </c>
      <c r="D112" s="100">
        <f>B113*4</f>
        <v>0</v>
      </c>
      <c r="E112" s="100">
        <f>B114</f>
        <v>0</v>
      </c>
      <c r="F112" s="107">
        <v>50</v>
      </c>
      <c r="G112" s="108">
        <f>(C112+D112+E112)*F112/6</f>
        <v>0</v>
      </c>
      <c r="H112" s="101" t="s">
        <v>250</v>
      </c>
    </row>
    <row r="113" spans="1:8" x14ac:dyDescent="0.3">
      <c r="A113" s="106" t="s">
        <v>162</v>
      </c>
      <c r="B113" s="100">
        <f>VLOOKUP($A113,'Section Area'!$A$19:$I$162,9)</f>
        <v>0</v>
      </c>
      <c r="C113" s="100"/>
      <c r="D113" s="100"/>
      <c r="E113" s="100"/>
      <c r="F113" s="100"/>
      <c r="G113" s="100"/>
      <c r="H113" s="101" t="s">
        <v>248</v>
      </c>
    </row>
    <row r="114" spans="1:8" x14ac:dyDescent="0.3">
      <c r="A114" s="106" t="s">
        <v>163</v>
      </c>
      <c r="B114" s="100">
        <f>VLOOKUP($A114,'Section Area'!$A$19:$I$162,9)</f>
        <v>0</v>
      </c>
      <c r="C114" s="100">
        <f>B114</f>
        <v>0</v>
      </c>
      <c r="D114" s="100">
        <f>B115*4</f>
        <v>0</v>
      </c>
      <c r="E114" s="100">
        <f>B116</f>
        <v>0</v>
      </c>
      <c r="F114" s="107">
        <v>50</v>
      </c>
      <c r="G114" s="108">
        <f>(C114+D114+E114)*F114/6</f>
        <v>0</v>
      </c>
      <c r="H114" s="101" t="s">
        <v>250</v>
      </c>
    </row>
    <row r="115" spans="1:8" x14ac:dyDescent="0.3">
      <c r="A115" s="106" t="s">
        <v>164</v>
      </c>
      <c r="B115" s="100">
        <f>VLOOKUP($A115,'Section Area'!$A$19:$I$162,9)</f>
        <v>0</v>
      </c>
      <c r="C115" s="100"/>
      <c r="D115" s="100"/>
      <c r="E115" s="100"/>
      <c r="F115" s="100"/>
      <c r="G115" s="100"/>
      <c r="H115" s="101" t="s">
        <v>248</v>
      </c>
    </row>
    <row r="116" spans="1:8" x14ac:dyDescent="0.3">
      <c r="A116" s="106" t="s">
        <v>165</v>
      </c>
      <c r="B116" s="100">
        <f>VLOOKUP($A116,'Section Area'!$A$19:$I$162,9)</f>
        <v>0</v>
      </c>
      <c r="C116" s="100">
        <f>B116</f>
        <v>0</v>
      </c>
      <c r="D116" s="100">
        <f>B117*4</f>
        <v>0</v>
      </c>
      <c r="E116" s="100">
        <f>B118</f>
        <v>0</v>
      </c>
      <c r="F116" s="107">
        <v>50</v>
      </c>
      <c r="G116" s="108">
        <f>(C116+D116+E116)*F116/6</f>
        <v>0</v>
      </c>
      <c r="H116" s="101" t="s">
        <v>250</v>
      </c>
    </row>
    <row r="117" spans="1:8" x14ac:dyDescent="0.3">
      <c r="A117" s="106" t="s">
        <v>166</v>
      </c>
      <c r="B117" s="100">
        <f>VLOOKUP($A117,'Section Area'!$A$19:$I$162,9)</f>
        <v>0</v>
      </c>
      <c r="C117" s="100"/>
      <c r="D117" s="100"/>
      <c r="E117" s="100"/>
      <c r="F117" s="100"/>
      <c r="G117" s="100"/>
      <c r="H117" s="101" t="s">
        <v>248</v>
      </c>
    </row>
    <row r="118" spans="1:8" x14ac:dyDescent="0.3">
      <c r="A118" s="106" t="s">
        <v>167</v>
      </c>
      <c r="B118" s="100">
        <f>VLOOKUP($A118,'Section Area'!$A$19:$I$162,9)</f>
        <v>0</v>
      </c>
      <c r="C118" s="100">
        <f>B118</f>
        <v>0</v>
      </c>
      <c r="D118" s="100">
        <f>B119*4</f>
        <v>0</v>
      </c>
      <c r="E118" s="100">
        <f>B120</f>
        <v>0</v>
      </c>
      <c r="F118" s="107">
        <v>50</v>
      </c>
      <c r="G118" s="108">
        <f>(C118+D118+E118)*F118/6</f>
        <v>0</v>
      </c>
      <c r="H118" s="101" t="s">
        <v>250</v>
      </c>
    </row>
    <row r="119" spans="1:8" x14ac:dyDescent="0.3">
      <c r="A119" s="106" t="s">
        <v>168</v>
      </c>
      <c r="B119" s="100">
        <f>VLOOKUP($A119,'Section Area'!$A$19:$I$162,9)</f>
        <v>0</v>
      </c>
      <c r="C119" s="100"/>
      <c r="D119" s="100"/>
      <c r="E119" s="100"/>
      <c r="F119" s="100"/>
      <c r="G119" s="100"/>
      <c r="H119" s="101" t="s">
        <v>248</v>
      </c>
    </row>
    <row r="120" spans="1:8" x14ac:dyDescent="0.3">
      <c r="A120" s="106" t="s">
        <v>169</v>
      </c>
      <c r="B120" s="100">
        <f>VLOOKUP($A120,'Section Area'!$A$19:$I$162,9)</f>
        <v>0</v>
      </c>
      <c r="C120" s="100">
        <f>B120</f>
        <v>0</v>
      </c>
      <c r="D120" s="100">
        <f>B121*4</f>
        <v>0</v>
      </c>
      <c r="E120" s="100">
        <f>B122</f>
        <v>0</v>
      </c>
      <c r="F120" s="107">
        <v>50</v>
      </c>
      <c r="G120" s="108">
        <f>(C120+D120+E120)*F120/6</f>
        <v>0</v>
      </c>
      <c r="H120" s="101" t="s">
        <v>250</v>
      </c>
    </row>
    <row r="121" spans="1:8" x14ac:dyDescent="0.3">
      <c r="A121" s="106" t="s">
        <v>170</v>
      </c>
      <c r="B121" s="100">
        <f>VLOOKUP($A121,'Section Area'!$A$19:$I$162,9)</f>
        <v>0</v>
      </c>
      <c r="C121" s="100"/>
      <c r="D121" s="100"/>
      <c r="E121" s="100"/>
      <c r="F121" s="100"/>
      <c r="G121" s="100"/>
      <c r="H121" s="101" t="s">
        <v>248</v>
      </c>
    </row>
    <row r="122" spans="1:8" x14ac:dyDescent="0.3">
      <c r="A122" s="106" t="s">
        <v>171</v>
      </c>
      <c r="B122" s="100">
        <f>VLOOKUP($A122,'Section Area'!$A$19:$I$162,9)</f>
        <v>0</v>
      </c>
      <c r="C122" s="100">
        <f>B122</f>
        <v>0</v>
      </c>
      <c r="D122" s="100">
        <f>B123*4</f>
        <v>0</v>
      </c>
      <c r="E122" s="100">
        <f>B124</f>
        <v>0</v>
      </c>
      <c r="F122" s="107">
        <v>50</v>
      </c>
      <c r="G122" s="108">
        <f>(C122+D122+E122)*F122/6</f>
        <v>0</v>
      </c>
      <c r="H122" s="101" t="s">
        <v>250</v>
      </c>
    </row>
    <row r="123" spans="1:8" x14ac:dyDescent="0.3">
      <c r="A123" s="106" t="s">
        <v>172</v>
      </c>
      <c r="B123" s="100">
        <f>VLOOKUP($A123,'Section Area'!$A$19:$I$162,9)</f>
        <v>0</v>
      </c>
      <c r="C123" s="100"/>
      <c r="D123" s="100"/>
      <c r="E123" s="100"/>
      <c r="F123" s="100"/>
      <c r="G123" s="100"/>
      <c r="H123" s="101" t="s">
        <v>248</v>
      </c>
    </row>
    <row r="124" spans="1:8" x14ac:dyDescent="0.3">
      <c r="A124" s="106" t="s">
        <v>173</v>
      </c>
      <c r="B124" s="100">
        <f>VLOOKUP($A124,'Section Area'!$A$19:$I$162,9)</f>
        <v>0</v>
      </c>
      <c r="C124" s="100">
        <f>B124</f>
        <v>0</v>
      </c>
      <c r="D124" s="100">
        <f>B125*4</f>
        <v>0</v>
      </c>
      <c r="E124" s="100">
        <f>B126</f>
        <v>0</v>
      </c>
      <c r="F124" s="107">
        <v>50</v>
      </c>
      <c r="G124" s="108">
        <f>(C124+D124+E124)*F124/6</f>
        <v>0</v>
      </c>
      <c r="H124" s="101" t="s">
        <v>250</v>
      </c>
    </row>
    <row r="125" spans="1:8" x14ac:dyDescent="0.3">
      <c r="A125" s="106" t="s">
        <v>174</v>
      </c>
      <c r="B125" s="100">
        <f>VLOOKUP($A125,'Section Area'!$A$19:$I$162,9)</f>
        <v>0</v>
      </c>
      <c r="C125" s="100"/>
      <c r="D125" s="100"/>
      <c r="E125" s="100"/>
      <c r="F125" s="100"/>
      <c r="G125" s="100"/>
      <c r="H125" s="101" t="s">
        <v>248</v>
      </c>
    </row>
    <row r="126" spans="1:8" x14ac:dyDescent="0.3">
      <c r="A126" s="106" t="s">
        <v>175</v>
      </c>
      <c r="B126" s="100">
        <f>VLOOKUP($A126,'Section Area'!$A$19:$I$162,9)</f>
        <v>0</v>
      </c>
      <c r="C126" s="100">
        <f>B126</f>
        <v>0</v>
      </c>
      <c r="D126" s="100">
        <f>B127*4</f>
        <v>0</v>
      </c>
      <c r="E126" s="100">
        <f>B128</f>
        <v>0</v>
      </c>
      <c r="F126" s="107">
        <v>50</v>
      </c>
      <c r="G126" s="108">
        <f>(C126+D126+E126)*F126/6</f>
        <v>0</v>
      </c>
      <c r="H126" s="101" t="s">
        <v>250</v>
      </c>
    </row>
    <row r="127" spans="1:8" x14ac:dyDescent="0.3">
      <c r="A127" s="106" t="s">
        <v>176</v>
      </c>
      <c r="B127" s="100">
        <f>VLOOKUP($A127,'Section Area'!$A$19:$I$162,9)</f>
        <v>0</v>
      </c>
      <c r="C127" s="100"/>
      <c r="D127" s="100"/>
      <c r="E127" s="100"/>
      <c r="F127" s="100"/>
      <c r="G127" s="100"/>
      <c r="H127" s="101" t="s">
        <v>248</v>
      </c>
    </row>
    <row r="128" spans="1:8" x14ac:dyDescent="0.3">
      <c r="A128" s="106" t="s">
        <v>177</v>
      </c>
      <c r="B128" s="100">
        <f>VLOOKUP($A128,'Section Area'!$A$19:$I$162,9)</f>
        <v>0</v>
      </c>
      <c r="C128" s="100">
        <f>B128</f>
        <v>0</v>
      </c>
      <c r="D128" s="100">
        <f>B129*4</f>
        <v>0</v>
      </c>
      <c r="E128" s="100">
        <f>B130</f>
        <v>0</v>
      </c>
      <c r="F128" s="107">
        <v>50</v>
      </c>
      <c r="G128" s="108">
        <f>(C128+D128+E128)*F128/6</f>
        <v>0</v>
      </c>
      <c r="H128" s="101" t="s">
        <v>250</v>
      </c>
    </row>
    <row r="129" spans="1:8" x14ac:dyDescent="0.3">
      <c r="A129" s="106" t="s">
        <v>178</v>
      </c>
      <c r="B129" s="100">
        <f>VLOOKUP($A129,'Section Area'!$A$19:$I$162,9)</f>
        <v>0</v>
      </c>
      <c r="C129" s="100"/>
      <c r="D129" s="100"/>
      <c r="E129" s="100"/>
      <c r="F129" s="100"/>
      <c r="G129" s="100"/>
      <c r="H129" s="101" t="s">
        <v>248</v>
      </c>
    </row>
    <row r="130" spans="1:8" x14ac:dyDescent="0.3">
      <c r="A130" s="106" t="s">
        <v>179</v>
      </c>
      <c r="B130" s="100">
        <f>VLOOKUP($A130,'Section Area'!$A$19:$I$162,9)</f>
        <v>0</v>
      </c>
      <c r="C130" s="100">
        <f>B130</f>
        <v>0</v>
      </c>
      <c r="D130" s="100">
        <f>B131*4</f>
        <v>0</v>
      </c>
      <c r="E130" s="100">
        <f>B132</f>
        <v>0</v>
      </c>
      <c r="F130" s="107">
        <v>50</v>
      </c>
      <c r="G130" s="108">
        <f>(C130+D130+E130)*F130/6</f>
        <v>0</v>
      </c>
      <c r="H130" s="101" t="s">
        <v>250</v>
      </c>
    </row>
    <row r="131" spans="1:8" x14ac:dyDescent="0.3">
      <c r="A131" s="106" t="s">
        <v>180</v>
      </c>
      <c r="B131" s="100">
        <f>VLOOKUP($A131,'Section Area'!$A$19:$I$162,9)</f>
        <v>0</v>
      </c>
      <c r="C131" s="100"/>
      <c r="D131" s="100"/>
      <c r="E131" s="100"/>
      <c r="F131" s="100"/>
      <c r="G131" s="100"/>
      <c r="H131" s="101" t="s">
        <v>248</v>
      </c>
    </row>
    <row r="132" spans="1:8" x14ac:dyDescent="0.3">
      <c r="A132" s="106" t="s">
        <v>181</v>
      </c>
      <c r="B132" s="100">
        <f>VLOOKUP($A132,'Section Area'!$A$19:$I$162,9)</f>
        <v>0</v>
      </c>
      <c r="C132" s="100">
        <f>B132</f>
        <v>0</v>
      </c>
      <c r="D132" s="100">
        <f>B133*4</f>
        <v>0</v>
      </c>
      <c r="E132" s="100">
        <f>B134</f>
        <v>0</v>
      </c>
      <c r="F132" s="107">
        <v>50</v>
      </c>
      <c r="G132" s="108">
        <f>(C132+D132+E132)*F132/6</f>
        <v>0</v>
      </c>
      <c r="H132" s="101" t="s">
        <v>250</v>
      </c>
    </row>
    <row r="133" spans="1:8" x14ac:dyDescent="0.3">
      <c r="A133" s="106" t="s">
        <v>182</v>
      </c>
      <c r="B133" s="100">
        <f>VLOOKUP($A133,'Section Area'!$A$19:$I$162,9)</f>
        <v>0</v>
      </c>
      <c r="C133" s="100"/>
      <c r="D133" s="100"/>
      <c r="E133" s="100"/>
      <c r="F133" s="100"/>
      <c r="G133" s="100"/>
      <c r="H133" s="101" t="s">
        <v>248</v>
      </c>
    </row>
    <row r="134" spans="1:8" x14ac:dyDescent="0.3">
      <c r="A134" s="106" t="s">
        <v>183</v>
      </c>
      <c r="B134" s="100">
        <f>VLOOKUP($A134,'Section Area'!$A$19:$I$162,9)</f>
        <v>0</v>
      </c>
      <c r="C134" s="100">
        <f>B134</f>
        <v>0</v>
      </c>
      <c r="D134" s="100">
        <f>B135*4</f>
        <v>0</v>
      </c>
      <c r="E134" s="100">
        <f>B136</f>
        <v>0</v>
      </c>
      <c r="F134" s="107">
        <v>50</v>
      </c>
      <c r="G134" s="108">
        <f>(C134+D134+E134)*F134/6</f>
        <v>0</v>
      </c>
      <c r="H134" s="101" t="s">
        <v>250</v>
      </c>
    </row>
    <row r="135" spans="1:8" x14ac:dyDescent="0.3">
      <c r="A135" s="106" t="s">
        <v>184</v>
      </c>
      <c r="B135" s="100">
        <f>VLOOKUP($A135,'Section Area'!$A$19:$I$162,9)</f>
        <v>0</v>
      </c>
      <c r="C135" s="100"/>
      <c r="D135" s="100"/>
      <c r="E135" s="100"/>
      <c r="F135" s="100"/>
      <c r="G135" s="100"/>
      <c r="H135" s="101" t="s">
        <v>248</v>
      </c>
    </row>
    <row r="136" spans="1:8" x14ac:dyDescent="0.3">
      <c r="A136" s="106" t="s">
        <v>185</v>
      </c>
      <c r="B136" s="100">
        <f>VLOOKUP($A136,'Section Area'!$A$19:$I$162,9)</f>
        <v>0</v>
      </c>
      <c r="C136" s="100">
        <f>B136</f>
        <v>0</v>
      </c>
      <c r="D136" s="100">
        <f>B137*4</f>
        <v>0</v>
      </c>
      <c r="E136" s="100">
        <f>B138</f>
        <v>0</v>
      </c>
      <c r="F136" s="107">
        <v>50</v>
      </c>
      <c r="G136" s="108">
        <f>(C136+D136+E136)*F136/6</f>
        <v>0</v>
      </c>
      <c r="H136" s="101" t="s">
        <v>250</v>
      </c>
    </row>
    <row r="137" spans="1:8" x14ac:dyDescent="0.3">
      <c r="A137" s="106" t="s">
        <v>186</v>
      </c>
      <c r="B137" s="100">
        <f>VLOOKUP($A137,'Section Area'!$A$19:$I$162,9)</f>
        <v>0</v>
      </c>
      <c r="C137" s="100"/>
      <c r="D137" s="100"/>
      <c r="E137" s="100"/>
      <c r="F137" s="100"/>
      <c r="G137" s="100"/>
      <c r="H137" s="101" t="s">
        <v>248</v>
      </c>
    </row>
    <row r="138" spans="1:8" x14ac:dyDescent="0.3">
      <c r="A138" s="106" t="s">
        <v>187</v>
      </c>
      <c r="B138" s="100">
        <f>VLOOKUP($A138,'Section Area'!$A$19:$I$162,9)</f>
        <v>0</v>
      </c>
      <c r="C138" s="100">
        <f>B138</f>
        <v>0</v>
      </c>
      <c r="D138" s="100">
        <f>B139*4</f>
        <v>0</v>
      </c>
      <c r="E138" s="100">
        <f>B140</f>
        <v>0</v>
      </c>
      <c r="F138" s="107">
        <v>50</v>
      </c>
      <c r="G138" s="108">
        <f>(C138+D138+E138)*F138/6</f>
        <v>0</v>
      </c>
      <c r="H138" s="101" t="s">
        <v>250</v>
      </c>
    </row>
    <row r="139" spans="1:8" x14ac:dyDescent="0.3">
      <c r="A139" s="106" t="s">
        <v>188</v>
      </c>
      <c r="B139" s="100">
        <f>VLOOKUP($A139,'Section Area'!$A$19:$I$162,9)</f>
        <v>0</v>
      </c>
      <c r="C139" s="100"/>
      <c r="D139" s="100"/>
      <c r="E139" s="100"/>
      <c r="F139" s="100"/>
      <c r="G139" s="100"/>
      <c r="H139" s="101" t="s">
        <v>248</v>
      </c>
    </row>
    <row r="140" spans="1:8" x14ac:dyDescent="0.3">
      <c r="A140" s="106" t="s">
        <v>189</v>
      </c>
      <c r="B140" s="100">
        <f>VLOOKUP($A140,'Section Area'!$A$19:$I$162,9)</f>
        <v>0</v>
      </c>
      <c r="C140" s="100">
        <f>B140</f>
        <v>0</v>
      </c>
      <c r="D140" s="100">
        <f>B141*4</f>
        <v>0</v>
      </c>
      <c r="E140" s="100">
        <f>B142</f>
        <v>0</v>
      </c>
      <c r="F140" s="107">
        <v>50</v>
      </c>
      <c r="G140" s="108">
        <f>(C140+D140+E140)*F140/6</f>
        <v>0</v>
      </c>
      <c r="H140" s="101" t="s">
        <v>250</v>
      </c>
    </row>
    <row r="141" spans="1:8" x14ac:dyDescent="0.3">
      <c r="A141" s="106" t="s">
        <v>190</v>
      </c>
      <c r="B141" s="100">
        <f>VLOOKUP($A141,'Section Area'!$A$19:$I$162,9)</f>
        <v>0</v>
      </c>
      <c r="C141" s="100"/>
      <c r="D141" s="100"/>
      <c r="E141" s="100"/>
      <c r="F141" s="100"/>
      <c r="G141" s="100"/>
      <c r="H141" s="101" t="s">
        <v>248</v>
      </c>
    </row>
    <row r="142" spans="1:8" x14ac:dyDescent="0.3">
      <c r="A142" s="106" t="s">
        <v>191</v>
      </c>
      <c r="B142" s="100">
        <f>VLOOKUP($A142,'Section Area'!$A$19:$I$162,9)</f>
        <v>0</v>
      </c>
      <c r="C142" s="100">
        <f>B142</f>
        <v>0</v>
      </c>
      <c r="D142" s="100">
        <f>B143*4</f>
        <v>0</v>
      </c>
      <c r="E142" s="100">
        <f>B144</f>
        <v>0</v>
      </c>
      <c r="F142" s="107">
        <v>50</v>
      </c>
      <c r="G142" s="108">
        <f>(C142+D142+E142)*F142/6</f>
        <v>0</v>
      </c>
      <c r="H142" s="101" t="s">
        <v>250</v>
      </c>
    </row>
    <row r="143" spans="1:8" x14ac:dyDescent="0.3">
      <c r="A143" s="106" t="s">
        <v>192</v>
      </c>
      <c r="B143" s="100">
        <f>VLOOKUP($A143,'Section Area'!$A$19:$I$162,9)</f>
        <v>0</v>
      </c>
      <c r="C143" s="100"/>
      <c r="D143" s="100"/>
      <c r="E143" s="100"/>
      <c r="F143" s="100"/>
      <c r="G143" s="100"/>
      <c r="H143" s="101" t="s">
        <v>248</v>
      </c>
    </row>
    <row r="144" spans="1:8" x14ac:dyDescent="0.3">
      <c r="A144" s="106" t="s">
        <v>193</v>
      </c>
      <c r="B144" s="100">
        <f>VLOOKUP($A144,'Section Area'!$A$19:$I$162,9)</f>
        <v>0</v>
      </c>
      <c r="C144" s="100">
        <f>B144</f>
        <v>0</v>
      </c>
      <c r="D144" s="100">
        <f>B145*4</f>
        <v>0</v>
      </c>
      <c r="E144" s="100">
        <f>B146</f>
        <v>0</v>
      </c>
      <c r="F144" s="107">
        <v>50</v>
      </c>
      <c r="G144" s="108">
        <f>(C144+D144+E144)*F144/6</f>
        <v>0</v>
      </c>
      <c r="H144" s="101" t="s">
        <v>250</v>
      </c>
    </row>
    <row r="145" spans="1:8" x14ac:dyDescent="0.3">
      <c r="A145" s="106" t="s">
        <v>194</v>
      </c>
      <c r="B145" s="100">
        <f>VLOOKUP($A145,'Section Area'!$A$19:$I$162,9)</f>
        <v>0</v>
      </c>
      <c r="C145" s="100"/>
      <c r="D145" s="100"/>
      <c r="E145" s="100"/>
      <c r="F145" s="100"/>
      <c r="G145" s="100"/>
      <c r="H145" s="101" t="s">
        <v>248</v>
      </c>
    </row>
    <row r="146" spans="1:8" x14ac:dyDescent="0.3">
      <c r="A146" s="106" t="s">
        <v>195</v>
      </c>
      <c r="B146" s="100">
        <f>VLOOKUP($A146,'Section Area'!$A$19:$I$162,9)</f>
        <v>0</v>
      </c>
      <c r="C146" s="100">
        <f>B146</f>
        <v>0</v>
      </c>
      <c r="D146" s="100">
        <f>B147*4</f>
        <v>0</v>
      </c>
      <c r="E146" s="100">
        <f>B148</f>
        <v>0</v>
      </c>
      <c r="F146" s="107">
        <v>50</v>
      </c>
      <c r="G146" s="108">
        <f>(C146+D146+E146)*F146/6</f>
        <v>0</v>
      </c>
      <c r="H146" s="101" t="s">
        <v>250</v>
      </c>
    </row>
    <row r="147" spans="1:8" x14ac:dyDescent="0.3">
      <c r="A147" s="106" t="s">
        <v>196</v>
      </c>
      <c r="B147" s="100">
        <f>VLOOKUP($A147,'Section Area'!$A$19:$I$162,9)</f>
        <v>0</v>
      </c>
      <c r="C147" s="100"/>
      <c r="D147" s="100"/>
      <c r="E147" s="100"/>
      <c r="F147" s="100"/>
      <c r="G147" s="100"/>
      <c r="H147" s="101" t="s">
        <v>248</v>
      </c>
    </row>
    <row r="148" spans="1:8" x14ac:dyDescent="0.3">
      <c r="A148" s="106" t="s">
        <v>197</v>
      </c>
      <c r="B148" s="100">
        <f>VLOOKUP($A148,'Section Area'!$A$19:$I$162,9)</f>
        <v>0</v>
      </c>
      <c r="C148" s="100">
        <f>B148</f>
        <v>0</v>
      </c>
      <c r="D148" s="100">
        <f>B149*4</f>
        <v>0</v>
      </c>
      <c r="E148" s="100">
        <f>B150</f>
        <v>0</v>
      </c>
      <c r="F148" s="107">
        <v>50</v>
      </c>
      <c r="G148" s="108">
        <f>(C148+D148+E148)*F148/6</f>
        <v>0</v>
      </c>
      <c r="H148" s="101" t="s">
        <v>250</v>
      </c>
    </row>
    <row r="149" spans="1:8" x14ac:dyDescent="0.3">
      <c r="A149" s="106" t="s">
        <v>198</v>
      </c>
      <c r="B149" s="100">
        <f>VLOOKUP($A149,'Section Area'!$A$19:$I$162,9)</f>
        <v>0</v>
      </c>
      <c r="C149" s="100"/>
      <c r="D149" s="100"/>
      <c r="E149" s="100"/>
      <c r="F149" s="100"/>
      <c r="G149" s="100"/>
      <c r="H149" s="101" t="s">
        <v>248</v>
      </c>
    </row>
    <row r="150" spans="1:8" x14ac:dyDescent="0.3">
      <c r="A150" s="106" t="s">
        <v>199</v>
      </c>
      <c r="B150" s="100">
        <f>VLOOKUP($A150,'Section Area'!$A$19:$I$162,9)</f>
        <v>0</v>
      </c>
      <c r="C150" s="100">
        <f>B150</f>
        <v>0</v>
      </c>
      <c r="D150" s="100">
        <f>B151*4</f>
        <v>0</v>
      </c>
      <c r="E150" s="100">
        <f>B152</f>
        <v>0</v>
      </c>
      <c r="F150" s="107">
        <v>50</v>
      </c>
      <c r="G150" s="108">
        <f>(C150+D150+E150)*F150/6</f>
        <v>0</v>
      </c>
      <c r="H150" s="101" t="s">
        <v>250</v>
      </c>
    </row>
    <row r="151" spans="1:8" x14ac:dyDescent="0.3">
      <c r="A151" s="106" t="s">
        <v>200</v>
      </c>
      <c r="B151" s="100">
        <f>VLOOKUP($A151,'Section Area'!$A$19:$I$162,9)</f>
        <v>0</v>
      </c>
      <c r="C151" s="100"/>
      <c r="D151" s="100"/>
      <c r="E151" s="100"/>
      <c r="F151" s="100"/>
      <c r="G151" s="100"/>
      <c r="H151" s="101" t="s">
        <v>248</v>
      </c>
    </row>
    <row r="152" spans="1:8" x14ac:dyDescent="0.3">
      <c r="A152" s="106" t="s">
        <v>245</v>
      </c>
      <c r="B152" s="100">
        <f>VLOOKUP($A152,'Section Area'!$A$19:$I$162,9)</f>
        <v>0</v>
      </c>
      <c r="C152" s="100">
        <f>B152</f>
        <v>0</v>
      </c>
      <c r="D152" s="100">
        <f>B153*4</f>
        <v>0</v>
      </c>
      <c r="E152" s="100">
        <f>B154</f>
        <v>0</v>
      </c>
      <c r="F152" s="107">
        <v>50</v>
      </c>
      <c r="G152" s="108">
        <f>(C152+D152+E152)*F152/6</f>
        <v>0</v>
      </c>
      <c r="H152" s="101" t="s">
        <v>250</v>
      </c>
    </row>
    <row r="153" spans="1:8" x14ac:dyDescent="0.3">
      <c r="A153" s="106" t="s">
        <v>246</v>
      </c>
      <c r="B153" s="100">
        <f>VLOOKUP($A153,'Section Area'!$A$19:$I$162,9)</f>
        <v>0</v>
      </c>
      <c r="C153" s="100"/>
      <c r="D153" s="100"/>
      <c r="E153" s="100"/>
      <c r="F153" s="100"/>
      <c r="G153" s="100"/>
      <c r="H153" s="101" t="s">
        <v>248</v>
      </c>
    </row>
    <row r="154" spans="1:8" x14ac:dyDescent="0.3">
      <c r="A154" s="106" t="s">
        <v>262</v>
      </c>
      <c r="B154" s="100">
        <f>VLOOKUP($A154,'Section Area'!$A$19:$I$162,9)</f>
        <v>0</v>
      </c>
      <c r="C154" s="100">
        <f>B154</f>
        <v>0</v>
      </c>
      <c r="D154" s="100">
        <f>B155*4</f>
        <v>0</v>
      </c>
      <c r="E154" s="100">
        <f>B156</f>
        <v>0</v>
      </c>
      <c r="F154" s="107">
        <v>50</v>
      </c>
      <c r="G154" s="108">
        <f>(C154+D154+E154)*F154/6</f>
        <v>0</v>
      </c>
      <c r="H154" s="101" t="s">
        <v>250</v>
      </c>
    </row>
    <row r="155" spans="1:8" ht="16.2" thickBot="1" x14ac:dyDescent="0.35">
      <c r="F155" s="93" t="s">
        <v>264</v>
      </c>
      <c r="G155" s="113">
        <f>SUM(G10:G154)</f>
        <v>1104.5420833333264</v>
      </c>
      <c r="H155" s="93" t="s">
        <v>263</v>
      </c>
    </row>
    <row r="156" spans="1:8" ht="16.2" thickTop="1" x14ac:dyDescent="0.3"/>
  </sheetData>
  <mergeCells count="4">
    <mergeCell ref="A1:H1"/>
    <mergeCell ref="J14:L14"/>
    <mergeCell ref="A8:A9"/>
    <mergeCell ref="H8:H9"/>
  </mergeCells>
  <phoneticPr fontId="2" type="noConversion"/>
  <printOptions horizontalCentered="1"/>
  <pageMargins left="0.23622047244094491" right="0.19685039370078741" top="0.35" bottom="0.43" header="0.19685039370078741" footer="0.47"/>
  <pageSetup paperSize="9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NGL_Data</vt:lpstr>
      <vt:lpstr>Cal</vt:lpstr>
      <vt:lpstr>Cal_section</vt:lpstr>
      <vt:lpstr>Cross_section</vt:lpstr>
      <vt:lpstr>Section Area</vt:lpstr>
      <vt:lpstr>Volumn</vt:lpstr>
      <vt:lpstr>Cross_section!Print_Area</vt:lpstr>
      <vt:lpstr>'Section Area'!Print_Area</vt:lpstr>
      <vt:lpstr>Volumn!Print_Area</vt:lpstr>
      <vt:lpstr>'Section Area'!Print_Titles</vt:lpstr>
      <vt:lpstr>Volumn!Print_Titles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Tharatep Thongbao</dc:creator>
  <cp:lastModifiedBy>Tharatep Thongbao</cp:lastModifiedBy>
  <cp:lastPrinted>2020-04-29T22:38:45Z</cp:lastPrinted>
  <dcterms:created xsi:type="dcterms:W3CDTF">2019-10-02T12:53:30Z</dcterms:created>
  <dcterms:modified xsi:type="dcterms:W3CDTF">2020-04-29T22:46:46Z</dcterms:modified>
</cp:coreProperties>
</file>