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oleObject" PartName="/xl/embeddings/oleObject1.bin"/>
  <Override ContentType="application/vnd.openxmlformats-officedocument.oleObject" PartName="/xl/embeddings/oleObject2.bin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รอกข้อมูล" sheetId="1" r:id="rId4"/>
    <sheet state="visible" name="บันทึก หน+ผคง" sheetId="2" r:id="rId5"/>
    <sheet state="visible" name="บัญชีสรุป หน" sheetId="3" r:id="rId6"/>
    <sheet state="visible" name="บันทึก ผคง" sheetId="4" r:id="rId7"/>
    <sheet state="visible" name="บัญชีสรุป ผคง" sheetId="5" r:id="rId8"/>
  </sheets>
  <definedNames/>
  <calcPr/>
  <extLst>
    <ext uri="GoogleSheetsCustomDataVersion1">
      <go:sheetsCustomData xmlns:go="http://customooxmlschemas.google.com/" r:id="rId9" roundtripDataSignature="AMtx7mgAp9VF3w/Y3cj5YLvy7M9EA1znVQ=="/>
    </ext>
  </extLst>
</workbook>
</file>

<file path=xl/sharedStrings.xml><?xml version="1.0" encoding="utf-8"?>
<sst xmlns="http://schemas.openxmlformats.org/spreadsheetml/2006/main" count="189" uniqueCount="96">
  <si>
    <t>กรอกข้อมูล</t>
  </si>
  <si>
    <t>ส่วนราชการ</t>
  </si>
  <si>
    <t>องค์การบริหารส่วนตำบลยิ้มแย้ม</t>
  </si>
  <si>
    <t>เบอร์โทรหน่วยงาน</t>
  </si>
  <si>
    <t>ชื่อโครงการ</t>
  </si>
  <si>
    <t>ก่อสร้างถนนคอนกรีตเสริมเหล็ก</t>
  </si>
  <si>
    <t>ปริมาณงาน</t>
  </si>
  <si>
    <t>กว้าง 5 ม.ยาว 105 ม. หนา 0.15 ม.</t>
  </si>
  <si>
    <t>สถานที่ก่อสร้าง</t>
  </si>
  <si>
    <t>หมู่ 1 บ้านสระหลวง ตำบลไทรเดี่ยว อำเภอคลองหาด จังหวัดสระแก้ว</t>
  </si>
  <si>
    <t>งบประมาณ</t>
  </si>
  <si>
    <t>เลขคำสั่ง</t>
  </si>
  <si>
    <t>124/2563*</t>
  </si>
  <si>
    <t>ลงวันที่</t>
  </si>
  <si>
    <t>13 กรกฎาคม 2563</t>
  </si>
  <si>
    <t>ประกาศค่าตอบแทนท</t>
  </si>
  <si>
    <t>14 กรกฎาคม 2563ท</t>
  </si>
  <si>
    <t>ส่วนราชการ ลงวันที่</t>
  </si>
  <si>
    <t>หัวหน้าผู้ควบคุมงาน</t>
  </si>
  <si>
    <t>นายธราเทพ  ทองเบ้า</t>
  </si>
  <si>
    <t>ตำแหน่ง</t>
  </si>
  <si>
    <t>ใผู้อำนวยการกองช่าง</t>
  </si>
  <si>
    <t>ผู้ควบคุมงาน</t>
  </si>
  <si>
    <t>นายนิธิพันธ์ ประเสริฐศรี</t>
  </si>
  <si>
    <t>นายช่างโยธาชำนาญงาน</t>
  </si>
  <si>
    <t>ปลัด</t>
  </si>
  <si>
    <t>นายประยูร มณีฉาย</t>
  </si>
  <si>
    <t>นายก</t>
  </si>
  <si>
    <t>ผู้จ่ายเงิน</t>
  </si>
  <si>
    <t>นางสาวณิชฐกันต์ ต่อโชติ</t>
  </si>
  <si>
    <t>ใท</t>
  </si>
  <si>
    <t>บันทึกข้อความ</t>
  </si>
  <si>
    <t>ที่</t>
  </si>
  <si>
    <t>-</t>
  </si>
  <si>
    <t>วันที่</t>
  </si>
  <si>
    <t>เรื่อง</t>
  </si>
  <si>
    <t>เรียน</t>
  </si>
  <si>
    <t>๑.เรื่องเดิม</t>
  </si>
  <si>
    <t>เป็น หัวหน้าผู้ควบคุมงาน</t>
  </si>
  <si>
    <t>เป็น ผู้ควบคุมงาน</t>
  </si>
  <si>
    <t>๒.ข้อเท็จจริง</t>
  </si>
  <si>
    <t>๓.ข้อระเบียบ กฎหมาย</t>
  </si>
  <si>
    <t>๓.๑ พระราชบัญญัติการจัดซื้อจัดจ้างและการบริหารพัสดุภาครัฐ พ.ศ. ๒๕๖๐</t>
  </si>
  <si>
    <t xml:space="preserve">                           มาตรา ๖๑ ในการจัดซื้อจัดจ้างพัสดุแต่ละครั้ง ให้ผู้มีอำนาจแต่งตั้งผู้รับผิดชอบการจัดซื้อจัดจ้างนั้นซึ่งกระทำโดยคณะกรรมการจัดซื้อจัดจ้างหรือเจ้าหน้าที่คนใดคนหนึ่ง</t>
  </si>
  <si>
    <t xml:space="preserve">                           องค์ประกอบและองค์ประชุมซึ่งกระทำโดยคณะกรรมการ และหน้าที่ผู้รับผิดชอบการจัดซื้อจัดจ้างตามวรรคหนึ่ง ให้เป็นไปตามระเบียบที่รัฐมนตรีกำหนด</t>
  </si>
  <si>
    <t xml:space="preserve">                           ค่าตอบแทนผู้รับผิดชอบการจัดซื้อจัดจ้างตามวรรคหนึ่ง ให้เป็นไปตามที่กระทรวงการคลังกำหนด</t>
  </si>
  <si>
    <t>3.2 ระเบียบกระทรวงการคลังว่าด้วยการจัดซื้อจัดจ้างและการบริหารพัสดุภาครัฐ พ.ศ. ๒๕๖๐</t>
  </si>
  <si>
    <t>๓.๓ หนังสือกระทรวงการคลัง ด่วนที่สุด ที่ กค ๐๔๐๒.๕/ว ๘๕ ลงวันที่ ๖ กันยายน ๒๕๖๑ เรื่อง หลักเกณฑ์</t>
  </si>
  <si>
    <t>การเบิกจ่ายค่าตอบแทนบุคคลหรือคณะกรรมการ</t>
  </si>
  <si>
    <t xml:space="preserve">บุคคลหรือคณะกรรมการผู้รับผิดชอบการจัดซื้อจัดจ้างและบริหารพัสดุภาครัฐ ลงวันที่ ๑๔ กันยายน ๒๕๖๒ </t>
  </si>
  <si>
    <t>๔.ข้อเสนอเพื่อพิจารณา</t>
  </si>
  <si>
    <t>ขออนุมัติเบิกค่าตอบแทนผู้ควบคุมงาน ที่มีสิทธิ์ได้รับค่าตอบแทน ดังนี้</t>
  </si>
  <si>
    <t>จำนวนวันที่ปฏิบัติงาน</t>
  </si>
  <si>
    <t>วัน ๆ ละ</t>
  </si>
  <si>
    <t>บาท</t>
  </si>
  <si>
    <t xml:space="preserve"> เป็นเงิน</t>
  </si>
  <si>
    <t>รวมเป็นเงินทั้งสิ้น</t>
  </si>
  <si>
    <t>/พร้อมนี้...</t>
  </si>
  <si>
    <t xml:space="preserve"> -๒-</t>
  </si>
  <si>
    <t>พร้อมนี้ได้แนบเอกสารประกอบการพิจารณามาด้วยแล้ว ดังนี้</t>
  </si>
  <si>
    <t>บัญชีสรุปวันที่ปฏิบัติงานของผู้ควบคุมงาน</t>
  </si>
  <si>
    <t>จำนวน</t>
  </si>
  <si>
    <t>แผ่น</t>
  </si>
  <si>
    <t>สำเนารายงานการควบคุมงาน</t>
  </si>
  <si>
    <t>ชุด</t>
  </si>
  <si>
    <t>สำเนาคำสั่งแต่งตั้งผู้ควบคุมงาน</t>
  </si>
  <si>
    <t>จึงเรียนมาเพื่อโปรดพิจารณาอนุมัติ</t>
  </si>
  <si>
    <t>(ลงชื่อ)</t>
  </si>
  <si>
    <t xml:space="preserve"> - เพื่อโปรดพิจารณา</t>
  </si>
  <si>
    <t xml:space="preserve">  [   ]  เห็นควรอนุมัติ</t>
  </si>
  <si>
    <t xml:space="preserve">  [   ]  ไม่ควรอนุมัติ เนื่องจาก..........................................................................................................</t>
  </si>
  <si>
    <t xml:space="preserve">  [   ]  อนุมัติ</t>
  </si>
  <si>
    <t xml:space="preserve">  [   ]  ไม่อนุมัติ เนื่องจาก..........................................................................................................</t>
  </si>
  <si>
    <t>ปลัดองค์การบริหารส่วนตำบล ปฏิบัติหน้าที่</t>
  </si>
  <si>
    <t>ลำดับ</t>
  </si>
  <si>
    <t>เดือน</t>
  </si>
  <si>
    <t>วันที่ที่ปฏิบัติงาน</t>
  </si>
  <si>
    <t>รวมเวลา</t>
  </si>
  <si>
    <t>หมายเหตุ</t>
  </si>
  <si>
    <t>ปฏิบัติงาน(วัน)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</si>
  <si>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</si>
  <si>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</si>
  <si>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</si>
  <si>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</si>
  <si>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</si>
  <si>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</si>
  <si>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</si>
  <si>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</si>
  <si>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</si>
  <si>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</si>
  <si>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</si>
  <si>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</si>
  <si>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</si>
  <si>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ขอรับรองว่าข้าพเจ้าได้ออกปฏิบัติงานในวันดังกล่าวจริง</t>
  </si>
  <si>
    <t>ลงชื่อ</t>
  </si>
  <si>
    <t>/เรียน...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</si>
</sst>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&lt;=99999999][$-D000000]0\-####\-####;[$-D000000]#\-####\-####"/>
    <numFmt numFmtId="165" formatCode="[$-D07041E]d\ mmmm\ yyyy"/>
    <numFmt numFmtId="166" formatCode="[$-D00041E]0"/>
    <numFmt numFmtId="167" formatCode="[$-D00041E]0.#"/>
  </numFmts>
  <fonts count="7">
    <font>
      <sz val="14.0"/>
      <color theme="1"/>
      <name val="Sarabun"/>
    </font>
    <font>
      <b/>
      <sz val="18.0"/>
      <color theme="1"/>
      <name val="Sarabun"/>
    </font>
    <font/>
    <font>
      <b/>
      <sz val="14.0"/>
      <color theme="1"/>
      <name val="Sarabun"/>
    </font>
    <font>
      <sz val="15.0"/>
      <color theme="1"/>
      <name val="Sarabun"/>
    </font>
    <font>
      <b/>
      <sz val="24.0"/>
      <color theme="1"/>
      <name val="Sarabun"/>
    </font>
    <font>
      <b/>
      <sz val="15.0"/>
      <color theme="1"/>
      <name val="Sarabun"/>
    </font>
  </fonts>
  <fills count="6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</fills>
  <borders count="14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</border>
    <border>
      <left/>
      <top/>
      <bottom/>
    </border>
    <border>
      <right/>
      <top/>
      <bottom/>
    </border>
    <border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0" numFmtId="0" xfId="0" applyBorder="1" applyFill="1" applyFont="1"/>
    <xf borderId="2" fillId="3" fontId="1" numFmtId="0" xfId="0" applyAlignment="1" applyBorder="1" applyFill="1" applyFont="1">
      <alignment horizontal="center" vertical="center"/>
    </xf>
    <xf borderId="0" fillId="3" fontId="1" numFmtId="0" xfId="0" applyAlignment="1" applyFont="1">
      <alignment horizontal="center" vertical="center"/>
    </xf>
    <xf borderId="3" fillId="0" fontId="2" numFmtId="0" xfId="0" applyBorder="1" applyFont="1"/>
    <xf borderId="1" fillId="2" fontId="3" numFmtId="0" xfId="0" applyBorder="1" applyFont="1"/>
    <xf borderId="4" fillId="4" fontId="0" numFmtId="0" xfId="0" applyBorder="1" applyFill="1" applyFont="1"/>
    <xf borderId="0" fillId="4" fontId="0" numFmtId="0" xfId="0" applyFont="1"/>
    <xf borderId="4" fillId="4" fontId="0" numFmtId="164" xfId="0" applyAlignment="1" applyBorder="1" applyFont="1" applyNumberFormat="1">
      <alignment horizontal="left"/>
    </xf>
    <xf borderId="0" fillId="4" fontId="0" numFmtId="164" xfId="0" applyAlignment="1" applyFont="1" applyNumberFormat="1">
      <alignment horizontal="left"/>
    </xf>
    <xf borderId="4" fillId="4" fontId="0" numFmtId="164" xfId="0" applyBorder="1" applyFont="1" applyNumberFormat="1"/>
    <xf borderId="0" fillId="4" fontId="0" numFmtId="164" xfId="0" applyFont="1" applyNumberFormat="1"/>
    <xf borderId="4" fillId="4" fontId="0" numFmtId="4" xfId="0" applyAlignment="1" applyBorder="1" applyFont="1" applyNumberFormat="1">
      <alignment horizontal="left"/>
    </xf>
    <xf borderId="0" fillId="4" fontId="0" numFmtId="4" xfId="0" applyAlignment="1" applyFont="1" applyNumberFormat="1">
      <alignment horizontal="left"/>
    </xf>
    <xf borderId="4" fillId="4" fontId="0" numFmtId="164" xfId="0" applyAlignment="1" applyBorder="1" applyFont="1" applyNumberFormat="1">
      <alignment readingOrder="0"/>
    </xf>
    <xf borderId="4" fillId="4" fontId="0" numFmtId="49" xfId="0" applyBorder="1" applyFont="1" applyNumberFormat="1"/>
    <xf borderId="0" fillId="4" fontId="0" numFmtId="49" xfId="0" applyFont="1" applyNumberFormat="1"/>
    <xf borderId="1" fillId="2" fontId="3" numFmtId="0" xfId="0" applyAlignment="1" applyBorder="1" applyFont="1">
      <alignment readingOrder="0"/>
    </xf>
    <xf borderId="4" fillId="4" fontId="0" numFmtId="49" xfId="0" applyAlignment="1" applyBorder="1" applyFont="1" applyNumberFormat="1">
      <alignment readingOrder="0"/>
    </xf>
    <xf borderId="5" fillId="2" fontId="0" numFmtId="49" xfId="0" applyBorder="1" applyFont="1" applyNumberFormat="1"/>
    <xf borderId="6" fillId="2" fontId="0" numFmtId="49" xfId="0" applyBorder="1" applyFont="1" applyNumberFormat="1"/>
    <xf borderId="1" fillId="2" fontId="0" numFmtId="0" xfId="0" applyAlignment="1" applyBorder="1" applyFont="1">
      <alignment readingOrder="0"/>
    </xf>
    <xf borderId="0" fillId="0" fontId="4" numFmtId="0" xfId="0" applyFont="1"/>
    <xf borderId="0" fillId="0" fontId="5" numFmtId="0" xfId="0" applyAlignment="1" applyFont="1">
      <alignment horizontal="center" vertical="top"/>
    </xf>
    <xf borderId="0" fillId="0" fontId="6" numFmtId="0" xfId="0" applyAlignment="1" applyFont="1">
      <alignment vertical="top"/>
    </xf>
    <xf borderId="0" fillId="0" fontId="6" numFmtId="0" xfId="0" applyFont="1"/>
    <xf borderId="0" fillId="0" fontId="4" numFmtId="165" xfId="0" applyAlignment="1" applyFont="1" applyNumberFormat="1">
      <alignment horizontal="left"/>
    </xf>
    <xf borderId="0" fillId="0" fontId="4" numFmtId="0" xfId="0" applyAlignment="1" applyFont="1">
      <alignment shrinkToFit="0" vertical="top" wrapText="1"/>
    </xf>
    <xf borderId="0" fillId="0" fontId="4" numFmtId="166" xfId="0" applyFont="1" applyNumberFormat="1"/>
    <xf borderId="0" fillId="0" fontId="4" numFmtId="164" xfId="0" applyFont="1" applyNumberFormat="1"/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/>
    </xf>
    <xf borderId="0" fillId="0" fontId="4" numFmtId="167" xfId="0" applyAlignment="1" applyFont="1" applyNumberFormat="1">
      <alignment horizontal="left"/>
    </xf>
    <xf borderId="7" fillId="5" fontId="4" numFmtId="166" xfId="0" applyAlignment="1" applyBorder="1" applyFill="1" applyFont="1" applyNumberFormat="1">
      <alignment horizontal="center"/>
    </xf>
    <xf borderId="8" fillId="0" fontId="2" numFmtId="0" xfId="0" applyBorder="1" applyFont="1"/>
    <xf borderId="7" fillId="5" fontId="4" numFmtId="3" xfId="0" applyAlignment="1" applyBorder="1" applyFont="1" applyNumberFormat="1">
      <alignment horizontal="center"/>
    </xf>
    <xf borderId="9" fillId="0" fontId="2" numFmtId="0" xfId="0" applyBorder="1" applyFont="1"/>
    <xf borderId="0" fillId="0" fontId="4" numFmtId="3" xfId="0" applyAlignment="1" applyFont="1" applyNumberFormat="1">
      <alignment horizontal="center"/>
    </xf>
    <xf borderId="0" fillId="0" fontId="4" numFmtId="166" xfId="0" applyAlignment="1" applyFont="1" applyNumberFormat="1">
      <alignment horizont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horizontal="right"/>
    </xf>
    <xf borderId="0" fillId="0" fontId="6" numFmtId="0" xfId="0" applyAlignment="1" applyFont="1">
      <alignment horizontal="center"/>
    </xf>
    <xf borderId="2" fillId="0" fontId="4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center" vertical="center"/>
    </xf>
    <xf borderId="10" fillId="0" fontId="4" numFmtId="0" xfId="0" applyAlignment="1" applyBorder="1" applyFont="1">
      <alignment horizontal="center" vertical="center"/>
    </xf>
    <xf borderId="11" fillId="0" fontId="2" numFmtId="0" xfId="0" applyBorder="1" applyFont="1"/>
    <xf borderId="12" fillId="0" fontId="2" numFmtId="0" xfId="0" applyBorder="1" applyFont="1"/>
    <xf borderId="4" fillId="0" fontId="4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/>
    </xf>
    <xf borderId="4" fillId="0" fontId="4" numFmtId="0" xfId="0" applyBorder="1" applyFont="1"/>
    <xf borderId="13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vmlDrawing1.v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-19050</xdr:colOff>
      <xdr:row>23</xdr:row>
      <xdr:rowOff>0</xdr:rowOff>
    </xdr:from>
    <xdr:ext cx="38100" cy="0"/>
    <xdr:sp>
      <xdr:nvSpPr>
        <xdr:cNvPr id="3" name="Shape 3"/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-19050</xdr:colOff>
      <xdr:row>24</xdr:row>
      <xdr:rowOff>0</xdr:rowOff>
    </xdr:from>
    <xdr:ext cx="38100" cy="0"/>
    <xdr:sp>
      <xdr:nvSpPr>
        <xdr:cNvPr id="4" name="Shape 4"/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-19050</xdr:colOff>
      <xdr:row>24</xdr:row>
      <xdr:rowOff>0</xdr:rowOff>
    </xdr:from>
    <xdr:ext cx="38100" cy="0"/>
    <xdr:sp>
      <xdr:nvSpPr>
        <xdr:cNvPr id="4" name="Shape 4"/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-19050</xdr:colOff>
      <xdr:row>23</xdr:row>
      <xdr:rowOff>0</xdr:rowOff>
    </xdr:from>
    <xdr:ext cx="38100" cy="0"/>
    <xdr:sp>
      <xdr:nvSpPr>
        <xdr:cNvPr id="3" name="Shape 3"/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-19050</xdr:colOff>
      <xdr:row>24</xdr:row>
      <xdr:rowOff>0</xdr:rowOff>
    </xdr:from>
    <xdr:ext cx="38100" cy="0"/>
    <xdr:sp>
      <xdr:nvSpPr>
        <xdr:cNvPr id="4" name="Shape 4"/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-19050</xdr:colOff>
      <xdr:row>24</xdr:row>
      <xdr:rowOff>0</xdr:rowOff>
    </xdr:from>
    <xdr:ext cx="38100" cy="0"/>
    <xdr:sp>
      <xdr:nvSpPr>
        <xdr:cNvPr id="4" name="Shape 4"/>
        <xdr:cNvSpPr/>
      </xdr:nvSpPr>
      <xdr:spPr>
        <a:xfrm>
          <a:off x="5346000" y="3780000"/>
          <a:ext cx="0" cy="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1.vml"/><Relationship Id="rId3" Type="http://schemas.openxmlformats.org/officeDocument/2006/relationships/oleObject" Target="../embeddings/oleObject1.bin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vmlDrawing" Target="../drawings/vmlDrawing2.vml"/><Relationship Id="rId3" Type="http://schemas.openxmlformats.org/officeDocument/2006/relationships/oleObject" Target="../embeddings/oleObject2.bin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0.1" defaultRowHeight="15.0"/>
  <cols>
    <col customWidth="1" min="1" max="1" width="6.3"/>
    <col customWidth="1" min="2" max="2" width="11.7"/>
    <col customWidth="1" min="3" max="4" width="45.8"/>
    <col customWidth="1" min="5" max="14" width="6.3"/>
    <col customWidth="1" hidden="1" min="15" max="21" width="6.1"/>
    <col customWidth="1" min="22" max="27" width="6.1"/>
  </cols>
  <sheetData>
    <row r="1" ht="18.0" customHeight="1">
      <c r="A1" s="1"/>
      <c r="B1" s="1"/>
      <c r="C1" s="2" t="s">
        <v>0</v>
      </c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8.0" customHeight="1">
      <c r="A2" s="1"/>
      <c r="B2" s="1"/>
      <c r="C2" s="4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8.0" customHeight="1">
      <c r="A3" s="1"/>
      <c r="B3" s="5" t="s">
        <v>1</v>
      </c>
      <c r="C3" s="6" t="s">
        <v>2</v>
      </c>
      <c r="D3" s="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8.0" customHeight="1">
      <c r="A4" s="1"/>
      <c r="B4" s="5" t="s">
        <v>3</v>
      </c>
      <c r="C4" s="8">
        <v>3.7427667E7</v>
      </c>
      <c r="D4" s="9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>
        <v>0.0</v>
      </c>
      <c r="T4" s="1" t="str">
        <f>LEFT(C4,4)</f>
        <v>0-37</v>
      </c>
      <c r="U4" s="1" t="str">
        <f>RIGHT(C4,4)</f>
        <v>7667</v>
      </c>
      <c r="V4" s="1"/>
      <c r="W4" s="1"/>
      <c r="X4" s="1"/>
      <c r="Y4" s="1"/>
      <c r="Z4" s="1"/>
      <c r="AA4" s="1"/>
    </row>
    <row r="5" ht="18.0" customHeight="1">
      <c r="A5" s="1"/>
      <c r="B5" s="5" t="s">
        <v>4</v>
      </c>
      <c r="C5" s="10" t="s">
        <v>5</v>
      </c>
      <c r="D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18.0" customHeight="1">
      <c r="A6" s="1"/>
      <c r="B6" s="5" t="s">
        <v>6</v>
      </c>
      <c r="C6" s="10" t="s">
        <v>7</v>
      </c>
      <c r="D6" s="1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18.0" customHeight="1">
      <c r="A7" s="1"/>
      <c r="B7" s="5" t="s">
        <v>8</v>
      </c>
      <c r="C7" s="10" t="s">
        <v>9</v>
      </c>
      <c r="D7" s="1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8.0" customHeight="1">
      <c r="A8" s="1"/>
      <c r="B8" s="5" t="s">
        <v>10</v>
      </c>
      <c r="C8" s="12">
        <v>30000.0</v>
      </c>
      <c r="D8" s="1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18.0" customHeight="1">
      <c r="A9" s="1"/>
      <c r="B9" s="5" t="s">
        <v>11</v>
      </c>
      <c r="C9" s="14" t="s">
        <v>12</v>
      </c>
      <c r="D9" s="1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18.0" customHeight="1">
      <c r="A10" s="1"/>
      <c r="B10" s="5" t="s">
        <v>13</v>
      </c>
      <c r="C10" s="15" t="s">
        <v>14</v>
      </c>
      <c r="D10" s="1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18.0" customHeight="1">
      <c r="A11" s="1"/>
      <c r="B11" s="17" t="s">
        <v>15</v>
      </c>
      <c r="C11" s="18" t="s">
        <v>16</v>
      </c>
      <c r="D11" s="16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18.0" customHeight="1">
      <c r="A12" s="1"/>
      <c r="B12" s="5" t="s">
        <v>17</v>
      </c>
      <c r="C12" s="19"/>
      <c r="D12" s="20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18.0" customHeight="1">
      <c r="A13" s="1"/>
      <c r="B13" s="5" t="s">
        <v>18</v>
      </c>
      <c r="C13" s="10" t="s">
        <v>19</v>
      </c>
      <c r="D13" s="1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18.0" customHeight="1">
      <c r="A14" s="1"/>
      <c r="B14" s="5" t="s">
        <v>20</v>
      </c>
      <c r="C14" s="14" t="s">
        <v>21</v>
      </c>
      <c r="D14" s="1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18.0" customHeight="1">
      <c r="A15" s="1"/>
      <c r="B15" s="5" t="s">
        <v>22</v>
      </c>
      <c r="C15" s="10" t="s">
        <v>23</v>
      </c>
      <c r="D15" s="1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18.0" customHeight="1">
      <c r="A16" s="1"/>
      <c r="B16" s="5" t="s">
        <v>20</v>
      </c>
      <c r="C16" s="10" t="s">
        <v>24</v>
      </c>
      <c r="D16" s="1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18.0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18.0" customHeight="1">
      <c r="A18" s="1"/>
      <c r="B18" s="5" t="s">
        <v>25</v>
      </c>
      <c r="C18" s="10" t="s">
        <v>26</v>
      </c>
      <c r="D18" s="1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18.0" customHeight="1">
      <c r="A19" s="1"/>
      <c r="B19" s="5" t="s">
        <v>27</v>
      </c>
      <c r="C19" s="10" t="s">
        <v>26</v>
      </c>
      <c r="D19" s="1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8.0" customHeight="1">
      <c r="A20" s="1"/>
      <c r="B20" s="5" t="s">
        <v>28</v>
      </c>
      <c r="C20" s="10" t="s">
        <v>29</v>
      </c>
      <c r="D20" s="1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8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8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8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8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8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8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8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8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8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8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8.0" customHeight="1">
      <c r="A31" s="1"/>
      <c r="B31" s="1"/>
      <c r="C31" s="1"/>
      <c r="D31" s="21" t="s">
        <v>30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8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8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8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8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8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8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8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8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8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8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8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8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8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8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8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8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8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8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8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8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8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8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8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8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8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8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8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8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8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8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8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8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8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8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8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8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8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8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8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8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8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8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8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8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8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8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8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8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8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8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8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8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8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8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8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8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8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8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8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8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8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8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8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8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8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8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8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8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8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8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8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8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8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8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8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8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8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8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8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8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8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8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8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8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8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8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8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8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8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8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8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8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8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8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8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8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8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8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8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8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8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8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8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8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8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8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8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8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8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8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8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8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8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8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8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8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8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8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8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8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8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8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8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8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8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8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8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8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8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8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8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8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8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8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8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8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8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8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8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8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8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8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8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8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8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8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8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8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8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8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8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8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8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8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8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8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8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8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8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8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8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8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8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8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8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8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8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8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8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8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8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8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8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8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8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8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18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8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8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8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8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8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8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8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8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8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8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8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8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8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8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8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8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8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8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8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ht="18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ht="18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ht="18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ht="18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ht="18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ht="18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ht="18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ht="18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ht="18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ht="18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ht="18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ht="18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ht="18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ht="18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ht="18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ht="18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ht="18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ht="18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ht="18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ht="18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ht="18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ht="18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ht="18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ht="18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ht="18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ht="18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ht="18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ht="18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ht="18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ht="18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ht="18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ht="18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ht="18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ht="18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ht="18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ht="18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ht="18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ht="18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ht="18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ht="18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ht="18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ht="18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ht="18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ht="18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ht="18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ht="18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ht="18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ht="18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ht="18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ht="18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ht="18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ht="18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ht="18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ht="18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ht="18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ht="18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ht="18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ht="18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ht="18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ht="18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ht="18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ht="18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ht="18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ht="18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ht="18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ht="18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ht="18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ht="18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ht="18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ht="18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ht="18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ht="18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ht="18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ht="18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ht="18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ht="18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ht="18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ht="18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ht="18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ht="18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ht="18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ht="18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ht="18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ht="18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ht="18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ht="18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ht="18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ht="18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ht="18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ht="18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ht="18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ht="18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ht="18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ht="18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ht="18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ht="18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ht="18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ht="18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ht="18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ht="18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ht="18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ht="18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ht="18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ht="18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ht="18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ht="18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ht="18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ht="18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ht="18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ht="18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ht="18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ht="18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ht="18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ht="18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ht="18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ht="18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ht="18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ht="18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ht="18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ht="18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ht="18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ht="18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ht="18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ht="18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ht="18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ht="18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ht="18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ht="18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ht="18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ht="18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ht="18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ht="18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ht="18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ht="18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ht="18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ht="18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ht="18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ht="18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ht="18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ht="18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ht="18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ht="18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ht="18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ht="18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ht="18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ht="18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ht="18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ht="18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ht="18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ht="18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ht="18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ht="18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ht="18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ht="18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ht="18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ht="18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ht="18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ht="18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ht="18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ht="18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ht="18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ht="18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ht="18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ht="18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ht="18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ht="18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ht="18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ht="18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ht="18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ht="18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ht="18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ht="18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ht="18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ht="18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ht="18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ht="18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ht="18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ht="18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ht="18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ht="18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ht="18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ht="18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ht="18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ht="18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ht="18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ht="18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ht="18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ht="18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ht="18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ht="18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ht="18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ht="18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ht="18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ht="18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ht="18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ht="18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ht="18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ht="18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ht="18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ht="18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ht="18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ht="18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ht="18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ht="18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ht="18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ht="18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ht="18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ht="18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ht="18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ht="18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ht="18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ht="18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ht="18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ht="18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ht="18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ht="18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ht="18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ht="18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ht="18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ht="18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ht="18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ht="18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ht="18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ht="18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ht="18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ht="18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ht="18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ht="18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ht="18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ht="18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ht="18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ht="18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ht="18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ht="18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ht="18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ht="18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ht="18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ht="18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ht="18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ht="18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ht="18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ht="18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ht="18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ht="18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ht="18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ht="18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ht="18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ht="18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ht="18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ht="18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ht="18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ht="18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ht="18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ht="18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ht="18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ht="18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18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18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18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18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18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18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18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18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18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18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18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18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18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18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18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18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18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18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18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18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ht="18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ht="18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ht="18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ht="18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ht="18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ht="18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ht="18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ht="18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ht="18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ht="18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ht="18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ht="18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ht="18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ht="18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ht="18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ht="18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ht="18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ht="18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ht="18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ht="18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ht="18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ht="18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ht="18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ht="18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ht="18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ht="18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ht="18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ht="18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ht="18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ht="18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ht="18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ht="18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ht="18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ht="18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ht="18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ht="18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ht="18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ht="18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ht="18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ht="18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ht="18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ht="18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ht="18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ht="18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ht="18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ht="18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ht="18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ht="18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ht="18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ht="18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ht="18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ht="18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ht="18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ht="18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ht="18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ht="18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ht="18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ht="18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ht="18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ht="18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ht="18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ht="18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ht="18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ht="18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ht="18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ht="18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ht="18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ht="18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ht="18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ht="18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ht="18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ht="18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ht="18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ht="18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ht="18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ht="18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ht="18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ht="18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ht="18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ht="18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ht="18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ht="18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ht="18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ht="18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ht="18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ht="18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ht="18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ht="18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ht="18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ht="18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ht="18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ht="18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ht="18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ht="18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ht="18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ht="18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ht="18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ht="18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ht="18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ht="18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ht="18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ht="18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ht="18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ht="18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ht="18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ht="18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ht="18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ht="18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ht="18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ht="18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ht="18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ht="18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ht="18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ht="18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ht="18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ht="18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ht="18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ht="18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ht="18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ht="18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ht="18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ht="18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ht="18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ht="18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ht="18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ht="18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ht="18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ht="18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ht="18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ht="18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ht="18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ht="18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ht="18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ht="18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ht="18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ht="18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ht="18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ht="18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ht="18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ht="18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ht="18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ht="18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ht="18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ht="18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ht="18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ht="18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ht="18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ht="18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ht="18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ht="18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ht="18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ht="18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ht="18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ht="18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ht="18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ht="18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ht="18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ht="18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ht="18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ht="18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ht="18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ht="18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ht="18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ht="18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ht="18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ht="18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ht="18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ht="18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ht="18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ht="18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ht="18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ht="18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ht="18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ht="18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ht="18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ht="18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ht="18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ht="18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ht="18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ht="18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ht="18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ht="18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ht="18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ht="18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ht="18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ht="18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ht="18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ht="18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ht="18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ht="18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ht="18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ht="18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ht="18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ht="18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ht="18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ht="18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ht="18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ht="18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ht="18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ht="18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ht="18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ht="18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ht="18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ht="18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ht="18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ht="18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ht="18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ht="18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ht="18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ht="18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ht="18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ht="18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ht="18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ht="18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ht="18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ht="18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ht="18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ht="18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ht="18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ht="18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ht="18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ht="18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ht="18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ht="18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ht="18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ht="18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ht="18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ht="18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ht="18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ht="18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ht="18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ht="18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ht="18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ht="18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ht="18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ht="18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ht="18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ht="18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ht="18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ht="18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ht="18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ht="18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ht="18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ht="18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ht="18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ht="18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ht="18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ht="18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ht="18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ht="18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ht="18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ht="18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ht="18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ht="18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ht="18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ht="18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ht="18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ht="18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ht="18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ht="18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ht="18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ht="18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ht="18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ht="18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ht="18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ht="18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ht="18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ht="18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ht="18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ht="18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ht="18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ht="18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ht="18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ht="18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ht="18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ht="18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ht="18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ht="18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ht="18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ht="18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ht="18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ht="18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ht="18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ht="18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ht="18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ht="18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ht="18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ht="18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ht="18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ht="18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ht="18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ht="18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ht="18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ht="18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ht="18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ht="18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ht="18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ht="18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ht="18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ht="18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ht="18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ht="18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ht="18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ht="18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ht="18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ht="18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ht="18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ht="18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ht="18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ht="18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ht="18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ht="18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ht="18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ht="18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ht="18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ht="18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ht="18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ht="18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ht="18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ht="18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ht="18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ht="18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ht="18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ht="18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ht="18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ht="18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ht="18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ht="18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ht="18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ht="18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ht="18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ht="18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ht="18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ht="18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ht="18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ht="18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ht="18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ht="18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ht="18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ht="18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ht="18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ht="18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ht="18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ht="18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ht="18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ht="18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ht="18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ht="18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ht="18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ht="18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ht="18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ht="18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ht="18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ht="18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ht="18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ht="18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ht="18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ht="18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ht="18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ht="18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ht="18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ht="18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ht="18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ht="18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ht="18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ht="18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ht="18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ht="18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ht="18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ht="18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ht="18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ht="18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ht="18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ht="18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ht="18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ht="18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ht="18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ht="18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ht="18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ht="18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ht="18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ht="18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ht="18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ht="18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ht="18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ht="18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ht="18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ht="18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ht="18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ht="18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ht="18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ht="18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ht="18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ht="18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ht="18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ht="18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ht="18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ht="18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ht="18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ht="18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ht="18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ht="18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ht="18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ht="18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ht="18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ht="18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ht="18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ht="18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ht="18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ht="18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ht="18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ht="18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ht="18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ht="18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ht="18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ht="18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ht="18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ht="18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ht="18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ht="18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ht="18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ht="18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ht="18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ht="18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ht="18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ht="18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ht="18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ht="18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ht="18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ht="18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ht="18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ht="18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ht="18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ht="18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ht="18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ht="18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ht="18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ht="18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ht="18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ht="18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ht="18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ht="18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ht="18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ht="18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ht="18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ht="18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ht="18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ht="18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ht="18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ht="18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ht="18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ht="18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ht="18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ht="18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ht="18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ht="18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ht="18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ht="18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ht="18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ht="18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ht="18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ht="18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ht="18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ht="18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ht="18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ht="18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ht="18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ht="18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ht="18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ht="18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ht="18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ht="18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ht="18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ht="18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ht="18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ht="18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ht="18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ht="18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ht="18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ht="18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ht="18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ht="18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ht="18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ht="18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ht="18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ht="18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ht="18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ht="18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ht="18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ht="18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ht="18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ht="18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ht="18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ht="18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ht="18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ht="18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ht="18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1">
    <mergeCell ref="C1:C2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0.1" defaultRowHeight="15.0"/>
  <cols>
    <col customWidth="1" min="1" max="5" width="1.8"/>
    <col customWidth="1" min="6" max="6" width="3.2"/>
    <col customWidth="1" min="7" max="39" width="1.8"/>
  </cols>
  <sheetData>
    <row r="1" ht="18.7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</row>
    <row r="2" ht="21.0" customHeight="1">
      <c r="A2" s="22"/>
      <c r="B2" s="23" t="s">
        <v>31</v>
      </c>
      <c r="AL2" s="24"/>
      <c r="AM2" s="24"/>
    </row>
    <row r="3" ht="7.5" customHeight="1">
      <c r="A3" s="22"/>
      <c r="AL3" s="24"/>
      <c r="AM3" s="24"/>
    </row>
    <row r="4" ht="18.75" customHeight="1">
      <c r="A4" s="25" t="s">
        <v>1</v>
      </c>
      <c r="B4" s="22"/>
      <c r="C4" s="22"/>
      <c r="D4" s="22"/>
      <c r="E4" s="22"/>
      <c r="F4" s="22" t="str">
        <f>'กรอกข้อมูล'!C3&amp;" ผู้ควบคุมงาน โทร."&amp;'กรอกข้อมูล'!S4&amp;"-"&amp;'กรอกข้อมูล'!T4&amp;"-"&amp;'กรอกข้อมูล'!U4</f>
        <v>องค์การบริหารส่วนตำบลยิ้มแย้ม ผู้ควบคุมงาน โทร.0-0-37-7667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</row>
    <row r="5" ht="18.75" customHeight="1">
      <c r="A5" s="25" t="s">
        <v>32</v>
      </c>
      <c r="B5" s="22"/>
      <c r="C5" s="22"/>
      <c r="D5" s="22"/>
      <c r="E5" s="22"/>
      <c r="F5" s="22"/>
      <c r="G5" s="22"/>
      <c r="H5" s="22" t="s">
        <v>33</v>
      </c>
      <c r="I5" s="22"/>
      <c r="J5" s="22"/>
      <c r="K5" s="22"/>
      <c r="L5" s="22"/>
      <c r="M5" s="22"/>
      <c r="N5" s="22"/>
      <c r="O5" s="22"/>
      <c r="P5" s="22"/>
      <c r="Q5" s="22"/>
      <c r="R5" s="25" t="s">
        <v>34</v>
      </c>
      <c r="S5" s="22"/>
      <c r="T5" s="26">
        <f>NOW()</f>
        <v>44184.94418</v>
      </c>
      <c r="AF5" s="22"/>
      <c r="AG5" s="22"/>
      <c r="AH5" s="22"/>
      <c r="AI5" s="22"/>
      <c r="AJ5" s="22"/>
      <c r="AK5" s="22"/>
      <c r="AL5" s="22"/>
      <c r="AM5" s="22"/>
    </row>
    <row r="6" ht="18.75" customHeight="1">
      <c r="A6" s="25" t="s">
        <v>35</v>
      </c>
      <c r="B6" s="22"/>
      <c r="C6" s="22" t="str">
        <f>"ขออนุมัติเบิกจ่ายเงินค่าตอบแทนผู้ควบคุมงาน"</f>
        <v>ขออนุมัติเบิกจ่ายเงินค่าตอบแทนผู้ควบคุมงาน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ht="7.5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</row>
    <row r="8" ht="18.75" customHeight="1">
      <c r="A8" s="22" t="s">
        <v>36</v>
      </c>
      <c r="B8" s="22"/>
      <c r="C8" s="22" t="str">
        <f>"นายก"&amp;'กรอกข้อมูล'!C3</f>
        <v>นายกองค์การบริหารส่วนตำบลยิ้มแย้ม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</row>
    <row r="9" ht="7.5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</row>
    <row r="10" ht="18.75" customHeight="1">
      <c r="A10" s="22"/>
      <c r="B10" s="22"/>
      <c r="C10" s="22"/>
      <c r="D10" s="22"/>
      <c r="E10" s="22"/>
      <c r="F10" s="25" t="s">
        <v>37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</row>
    <row r="11" ht="21.0" customHeight="1">
      <c r="A11" s="27" t="str">
        <f>"                        ตามที่"&amp;'กรอกข้อมูล'!C3&amp;" ดำเนินโครงการ"&amp;'กรอกข้อมูล'!C5&amp;" ปริมาณงาน "&amp;'กรอกข้อมูล'!C6&amp;" "&amp;'กรอกข้อมูล'!C7&amp;" งบประมาณ "&amp;FIXED('กรอกข้อมูล'!C8,0)&amp;".- บาท (-"&amp;BAHTTEXT('กรอกข้อมูล'!C8)&amp;"-) โดยแต่งตั้งผู้ควบคุมงาน ตามคำสั่ง"&amp;'กรอกข้อมูล'!C3&amp;" ที่ "&amp;'กรอกข้อมูล'!C9&amp;" ลงวันที่ "&amp;'กรอกข้อมูล'!C10&amp;" ตามรายนามดังต่อไปนี้"</f>
        <v>                        ตามที่องค์การบริหารส่วนตำบลยิ้มแย้ม ดำเนินโครงการก่อสร้างถนนคอนกรีตเสริมเหล็ก ปริมาณงาน กว้าง 5 ม.ยาว 105 ม. หนา 0.15 ม. หมู่ 1 บ้านสระหลวง ตำบลไทรเดี่ยว อำเภอคลองหาด จังหวัดสระแก้ว งบประมาณ 30,000.- บาท (-สามหมื่นบาทถ้วน-) โดยแต่งตั้งผู้ควบคุมงาน ตามคำสั่งองค์การบริหารส่วนตำบลยิ้มแย้ม ที่ 124/2563* ลงวันที่ 13 กรกฎาคม 2563 ตามรายนามดังต่อไปนี้</v>
      </c>
      <c r="AL11" s="27"/>
      <c r="AM11" s="27"/>
    </row>
    <row r="12" ht="18.75" customHeight="1">
      <c r="AL12" s="27"/>
      <c r="AM12" s="27"/>
    </row>
    <row r="13" ht="18.75" customHeight="1">
      <c r="AL13" s="27"/>
      <c r="AM13" s="27"/>
    </row>
    <row r="14" ht="18.75" customHeight="1">
      <c r="AL14" s="27"/>
      <c r="AM14" s="27"/>
    </row>
    <row r="15" ht="18.75" customHeight="1">
      <c r="A15" s="22"/>
      <c r="B15" s="22"/>
      <c r="C15" s="22"/>
      <c r="D15" s="22"/>
      <c r="E15" s="22"/>
      <c r="F15" s="28">
        <v>1.0</v>
      </c>
      <c r="G15" s="29" t="str">
        <f>'กรอกข้อมูล'!C13</f>
        <v>นายธราเทพ  ทองเบ้า</v>
      </c>
      <c r="H15" s="22"/>
      <c r="I15" s="22"/>
      <c r="J15" s="22"/>
      <c r="K15" s="22"/>
      <c r="L15" s="22"/>
      <c r="M15" s="22"/>
      <c r="N15" s="22"/>
      <c r="O15" s="22"/>
      <c r="P15" s="22"/>
      <c r="Q15" s="22" t="s">
        <v>20</v>
      </c>
      <c r="R15" s="22"/>
      <c r="S15" s="22"/>
      <c r="T15" s="29" t="str">
        <f>'กรอกข้อมูล'!C14</f>
        <v>ใผู้อำนวยการกองช่าง</v>
      </c>
      <c r="U15" s="22"/>
      <c r="V15" s="22"/>
      <c r="W15" s="22"/>
      <c r="X15" s="22"/>
      <c r="Y15" s="22"/>
      <c r="Z15" s="22"/>
      <c r="AA15" s="22"/>
      <c r="AB15" s="22"/>
      <c r="AC15" s="22" t="s">
        <v>38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22"/>
    </row>
    <row r="16" ht="18.75" customHeight="1">
      <c r="A16" s="22"/>
      <c r="B16" s="22"/>
      <c r="C16" s="22"/>
      <c r="D16" s="22"/>
      <c r="E16" s="22"/>
      <c r="F16" s="28">
        <v>2.0</v>
      </c>
      <c r="G16" s="29" t="str">
        <f>'กรอกข้อมูล'!C15</f>
        <v>นายนิธิพันธ์ ประเสริฐศรี</v>
      </c>
      <c r="H16" s="22"/>
      <c r="I16" s="22"/>
      <c r="J16" s="22"/>
      <c r="K16" s="22"/>
      <c r="L16" s="22"/>
      <c r="M16" s="22"/>
      <c r="N16" s="22"/>
      <c r="O16" s="22"/>
      <c r="P16" s="22"/>
      <c r="Q16" s="22" t="s">
        <v>20</v>
      </c>
      <c r="R16" s="22"/>
      <c r="S16" s="22"/>
      <c r="T16" s="29" t="str">
        <f>'กรอกข้อมูล'!C16</f>
        <v>นายช่างโยธาชำนาญงาน</v>
      </c>
      <c r="U16" s="22"/>
      <c r="V16" s="22"/>
      <c r="W16" s="22"/>
      <c r="X16" s="22"/>
      <c r="Y16" s="22"/>
      <c r="Z16" s="22"/>
      <c r="AA16" s="22"/>
      <c r="AB16" s="22"/>
      <c r="AC16" s="22" t="s">
        <v>39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22"/>
    </row>
    <row r="17" ht="7.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</row>
    <row r="18" ht="18.75" customHeight="1">
      <c r="A18" s="22"/>
      <c r="B18" s="22"/>
      <c r="C18" s="22"/>
      <c r="D18" s="22"/>
      <c r="E18" s="22"/>
      <c r="F18" s="25" t="s">
        <v>40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</row>
    <row r="19" ht="21.0" customHeight="1">
      <c r="A19" s="27" t="str">
        <f>"                       ผู้ควบคุมงาน ได้ปฏิบัติหน้าที่ตามที่ได้รับมอบหมายแล้ว และมีสิทธิ์ได้รับค่าตอบแทนตามหลักเกณฑ์เบิกจ่ายค่าตอบแทนบุคคลหรือคณะกรรมการ ตามหนังสือกระทรวงการคลัง ด่วนที่สุดที่ กค ๐๕๐๒.๕/ว ๘๕ ลงวันที่ ๖ กันยายน ๒๕๖๑"&amp;" โดยพระราชบัญญัติการจัดซื้อจัดจ้างและการบริหารพัสดุภาครัฐ พ.ศ. ๒๕๖๐ ได้กำหนดให้บุคคลหรือคณะกรรมการผู้รับผิดชอบการจัดซื้อจัดจ้างและการบริหารพัสดุภาครัฐ ได้รับค่าตอบแทน ตามที่กระทรวงการคลังกำหนด "</f>
        <v>                       ผู้ควบคุมงาน ได้ปฏิบัติหน้าที่ตามที่ได้รับมอบหมายแล้ว และมีสิทธิ์ได้รับค่าตอบแทนตามหลักเกณฑ์เบิกจ่ายค่าตอบแทนบุคคลหรือคณะกรรมการ ตามหนังสือกระทรวงการคลัง ด่วนที่สุดที่ กค ๐๕๐๒.๕/ว ๘๕ ลงวันที่ ๖ กันยายน ๒๕๖๑ โดยพระราชบัญญัติการจัดซื้อจัดจ้างและการบริหารพัสดุภาครัฐ พ.ศ. ๒๕๖๐ ได้กำหนดให้บุคคลหรือคณะกรรมการผู้รับผิดชอบการจัดซื้อจัดจ้างและการบริหารพัสดุภาครัฐ ได้รับค่าตอบแทน ตามที่กระทรวงการคลังกำหนด </v>
      </c>
      <c r="AL19" s="27"/>
      <c r="AM19" s="27"/>
    </row>
    <row r="20" ht="18.75" customHeight="1">
      <c r="AL20" s="27"/>
      <c r="AM20" s="27"/>
    </row>
    <row r="21" ht="18.75" customHeight="1">
      <c r="AL21" s="27"/>
      <c r="AM21" s="27"/>
    </row>
    <row r="22" ht="18.75" customHeight="1">
      <c r="AL22" s="27"/>
      <c r="AM22" s="27"/>
    </row>
    <row r="23" ht="18.75" customHeight="1">
      <c r="A23" s="22"/>
      <c r="B23" s="22"/>
      <c r="C23" s="22"/>
      <c r="D23" s="22"/>
      <c r="E23" s="22"/>
      <c r="F23" s="25" t="s">
        <v>41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</row>
    <row r="24" ht="18.75" customHeight="1">
      <c r="A24" s="22"/>
      <c r="B24" s="22"/>
      <c r="C24" s="22"/>
      <c r="D24" s="22"/>
      <c r="E24" s="22"/>
      <c r="F24" s="22" t="s">
        <v>42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</row>
    <row r="25" ht="18.75" customHeight="1">
      <c r="A25" s="30" t="s">
        <v>43</v>
      </c>
      <c r="AL25" s="22"/>
      <c r="AM25" s="22"/>
    </row>
    <row r="26" ht="18.75" customHeight="1">
      <c r="AL26" s="22"/>
      <c r="AM26" s="22"/>
    </row>
    <row r="27" ht="18.75" customHeight="1">
      <c r="A27" s="30" t="s">
        <v>44</v>
      </c>
      <c r="AL27" s="22"/>
      <c r="AM27" s="22"/>
    </row>
    <row r="28" ht="18.75" customHeight="1">
      <c r="AL28" s="22"/>
      <c r="AM28" s="22"/>
    </row>
    <row r="29" ht="18.75" customHeight="1">
      <c r="A29" s="31" t="s">
        <v>45</v>
      </c>
      <c r="AL29" s="22"/>
      <c r="AM29" s="22"/>
    </row>
    <row r="30" ht="18.75" customHeight="1">
      <c r="A30" s="31"/>
      <c r="B30" s="31"/>
      <c r="C30" s="31"/>
      <c r="D30" s="31"/>
      <c r="E30" s="31"/>
      <c r="F30" s="32" t="s">
        <v>46</v>
      </c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22"/>
      <c r="AM30" s="22"/>
    </row>
    <row r="31" ht="18.75" customHeight="1">
      <c r="A31" s="22"/>
      <c r="B31" s="22"/>
      <c r="C31" s="22"/>
      <c r="D31" s="22"/>
      <c r="E31" s="22"/>
      <c r="F31" s="22" t="s">
        <v>47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</row>
    <row r="32" ht="18.75" customHeight="1">
      <c r="A32" s="22" t="s">
        <v>48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</row>
    <row r="33" ht="18.75" customHeight="1">
      <c r="A33" s="22"/>
      <c r="B33" s="22"/>
      <c r="C33" s="22"/>
      <c r="D33" s="22"/>
      <c r="E33" s="22"/>
      <c r="F33" s="22" t="str">
        <f>"๓.๔ ประกาศ"&amp;'กรอกข้อมูล'!C3&amp;" เรื่องกำหนดหลักเกณฑ์และอัตราการเบิกจ่ายค่าตอบแทน"</f>
        <v>๓.๔ ประกาศองค์การบริหารส่วนตำบลยิ้มแย้ม เรื่องกำหนดหลักเกณฑ์และอัตราการเบิกจ่ายค่าตอบแทน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</row>
    <row r="34" ht="18.75" customHeight="1">
      <c r="A34" s="22" t="s">
        <v>49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</row>
    <row r="35" ht="7.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</row>
    <row r="36" ht="18.75" customHeight="1">
      <c r="A36" s="22"/>
      <c r="B36" s="22"/>
      <c r="C36" s="22"/>
      <c r="D36" s="22"/>
      <c r="E36" s="22"/>
      <c r="F36" s="25" t="s">
        <v>50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</row>
    <row r="37" ht="18.75" customHeight="1">
      <c r="A37" s="22"/>
      <c r="B37" s="22"/>
      <c r="C37" s="22"/>
      <c r="D37" s="22"/>
      <c r="E37" s="22"/>
      <c r="F37" s="22" t="s">
        <v>51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</row>
    <row r="38" ht="18.75" customHeight="1">
      <c r="A38" s="22"/>
      <c r="B38" s="22"/>
      <c r="C38" s="22"/>
      <c r="D38" s="22"/>
      <c r="E38" s="22"/>
      <c r="F38" s="28">
        <v>1.0</v>
      </c>
      <c r="G38" s="29" t="str">
        <f>G15</f>
        <v>นายธราเทพ  ทองเบ้า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 t="str">
        <f>Q15</f>
        <v>ตำแหน่ง</v>
      </c>
      <c r="S38" s="22"/>
      <c r="T38" s="22"/>
      <c r="U38" s="29" t="str">
        <f>T15</f>
        <v>ใผู้อำนวยการกองช่าง</v>
      </c>
      <c r="V38" s="22"/>
      <c r="W38" s="22"/>
      <c r="X38" s="22"/>
      <c r="Y38" s="22"/>
      <c r="Z38" s="22"/>
      <c r="AA38" s="22"/>
      <c r="AB38" s="22"/>
      <c r="AC38" s="22"/>
      <c r="AD38" s="22" t="s">
        <v>18</v>
      </c>
      <c r="AE38" s="22"/>
      <c r="AF38" s="22"/>
      <c r="AG38" s="22"/>
      <c r="AH38" s="22"/>
      <c r="AI38" s="22"/>
      <c r="AJ38" s="22"/>
      <c r="AK38" s="22"/>
      <c r="AL38" s="22"/>
      <c r="AM38" s="22"/>
    </row>
    <row r="39" ht="18.75" customHeight="1">
      <c r="A39" s="22" t="s">
        <v>52</v>
      </c>
      <c r="B39" s="22"/>
      <c r="C39" s="22"/>
      <c r="D39" s="22"/>
      <c r="E39" s="22"/>
      <c r="F39" s="22"/>
      <c r="G39" s="22"/>
      <c r="H39" s="22"/>
      <c r="I39" s="33">
        <v>10.0</v>
      </c>
      <c r="J39" s="34"/>
      <c r="K39" s="22" t="s">
        <v>53</v>
      </c>
      <c r="L39" s="22"/>
      <c r="M39" s="22"/>
      <c r="N39" s="22"/>
      <c r="O39" s="35">
        <v>350.0</v>
      </c>
      <c r="P39" s="36"/>
      <c r="Q39" s="36"/>
      <c r="R39" s="34"/>
      <c r="S39" s="22" t="s">
        <v>54</v>
      </c>
      <c r="T39" s="22"/>
      <c r="U39" s="22" t="s">
        <v>55</v>
      </c>
      <c r="V39" s="22"/>
      <c r="W39" s="22"/>
      <c r="X39" s="37">
        <f>I39*O39</f>
        <v>3500</v>
      </c>
      <c r="AB39" s="22" t="s">
        <v>54</v>
      </c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</row>
    <row r="40" ht="18.75" customHeight="1">
      <c r="A40" s="22"/>
      <c r="B40" s="22"/>
      <c r="C40" s="22"/>
      <c r="D40" s="22"/>
      <c r="E40" s="22"/>
      <c r="F40" s="28">
        <v>2.0</v>
      </c>
      <c r="G40" s="29" t="str">
        <f>G16</f>
        <v>นายนิธิพันธ์ ประเสริฐศรี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 t="str">
        <f>Q16</f>
        <v>ตำแหน่ง</v>
      </c>
      <c r="S40" s="22"/>
      <c r="T40" s="22"/>
      <c r="U40" s="22"/>
      <c r="V40" s="29" t="str">
        <f>T16</f>
        <v>นายช่างโยธาชำนาญงาน</v>
      </c>
      <c r="W40" s="22"/>
      <c r="X40" s="22"/>
      <c r="Y40" s="22"/>
      <c r="Z40" s="22"/>
      <c r="AA40" s="22"/>
      <c r="AB40" s="22"/>
      <c r="AC40" s="22"/>
      <c r="AD40" s="22" t="s">
        <v>22</v>
      </c>
      <c r="AE40" s="22"/>
      <c r="AF40" s="22"/>
      <c r="AG40" s="22"/>
      <c r="AH40" s="22"/>
      <c r="AI40" s="22"/>
      <c r="AJ40" s="22"/>
      <c r="AK40" s="22"/>
      <c r="AL40" s="22"/>
      <c r="AM40" s="22"/>
    </row>
    <row r="41" ht="18.75" customHeight="1">
      <c r="A41" s="22" t="s">
        <v>52</v>
      </c>
      <c r="B41" s="22"/>
      <c r="C41" s="22"/>
      <c r="D41" s="22"/>
      <c r="E41" s="22"/>
      <c r="F41" s="22"/>
      <c r="G41" s="22"/>
      <c r="H41" s="22"/>
      <c r="I41" s="33">
        <v>10.0</v>
      </c>
      <c r="J41" s="34"/>
      <c r="K41" s="22" t="s">
        <v>53</v>
      </c>
      <c r="L41" s="22"/>
      <c r="M41" s="22"/>
      <c r="N41" s="22"/>
      <c r="O41" s="35">
        <v>300.0</v>
      </c>
      <c r="P41" s="36"/>
      <c r="Q41" s="36"/>
      <c r="R41" s="34"/>
      <c r="S41" s="22" t="s">
        <v>54</v>
      </c>
      <c r="T41" s="22"/>
      <c r="U41" s="22" t="s">
        <v>55</v>
      </c>
      <c r="V41" s="22"/>
      <c r="W41" s="22"/>
      <c r="X41" s="37">
        <f>I41*O41</f>
        <v>3000</v>
      </c>
      <c r="AB41" s="22" t="s">
        <v>54</v>
      </c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</row>
    <row r="42" ht="18.75" customHeight="1">
      <c r="A42" s="22"/>
      <c r="B42" s="22"/>
      <c r="C42" s="22"/>
      <c r="D42" s="22"/>
      <c r="E42" s="22"/>
      <c r="F42" s="22" t="s">
        <v>56</v>
      </c>
      <c r="G42" s="22"/>
      <c r="H42" s="22"/>
      <c r="I42" s="22"/>
      <c r="J42" s="22"/>
      <c r="K42" s="22"/>
      <c r="L42" s="37">
        <f>SUM(X39,X41)</f>
        <v>6500</v>
      </c>
      <c r="Q42" s="22" t="s">
        <v>54</v>
      </c>
      <c r="R42" s="22"/>
      <c r="S42" s="22" t="str">
        <f>"("&amp;BAHTTEXT(L42)&amp;")"</f>
        <v>(หกพันห้าร้อยบาทถ้วน)</v>
      </c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</row>
    <row r="43" ht="18.75" customHeight="1">
      <c r="A43" s="22"/>
      <c r="B43" s="22"/>
      <c r="C43" s="22"/>
      <c r="D43" s="22"/>
      <c r="E43" s="22"/>
      <c r="F43" s="22"/>
      <c r="G43" s="38"/>
      <c r="H43" s="39"/>
      <c r="I43" s="22"/>
      <c r="J43" s="22"/>
      <c r="K43" s="22"/>
      <c r="L43" s="22"/>
      <c r="M43" s="37"/>
      <c r="N43" s="37"/>
      <c r="O43" s="37"/>
      <c r="P43" s="37"/>
      <c r="Q43" s="22"/>
      <c r="R43" s="22"/>
      <c r="S43" s="22"/>
      <c r="T43" s="22"/>
      <c r="U43" s="22"/>
      <c r="V43" s="37"/>
      <c r="W43" s="37"/>
      <c r="X43" s="37"/>
      <c r="Y43" s="37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</row>
    <row r="44" ht="18.75" customHeight="1">
      <c r="A44" s="22"/>
      <c r="B44" s="22"/>
      <c r="C44" s="22"/>
      <c r="D44" s="22"/>
      <c r="E44" s="22"/>
      <c r="F44" s="22"/>
      <c r="G44" s="38"/>
      <c r="H44" s="39"/>
      <c r="I44" s="22"/>
      <c r="J44" s="22"/>
      <c r="K44" s="22"/>
      <c r="L44" s="22"/>
      <c r="M44" s="37"/>
      <c r="N44" s="37"/>
      <c r="O44" s="37"/>
      <c r="P44" s="37"/>
      <c r="Q44" s="22"/>
      <c r="R44" s="22"/>
      <c r="S44" s="22"/>
      <c r="T44" s="22"/>
      <c r="U44" s="22"/>
      <c r="V44" s="37"/>
      <c r="W44" s="37"/>
      <c r="X44" s="37"/>
      <c r="Y44" s="37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</row>
    <row r="45" ht="18.75" customHeight="1">
      <c r="A45" s="22"/>
      <c r="B45" s="22"/>
      <c r="C45" s="22"/>
      <c r="D45" s="22"/>
      <c r="E45" s="22"/>
      <c r="F45" s="22"/>
      <c r="G45" s="38"/>
      <c r="H45" s="39"/>
      <c r="I45" s="22"/>
      <c r="J45" s="22"/>
      <c r="K45" s="22"/>
      <c r="L45" s="22"/>
      <c r="M45" s="37"/>
      <c r="N45" s="37"/>
      <c r="O45" s="37"/>
      <c r="P45" s="37"/>
      <c r="Q45" s="22"/>
      <c r="R45" s="22"/>
      <c r="S45" s="22"/>
      <c r="T45" s="22"/>
      <c r="U45" s="22"/>
      <c r="V45" s="37"/>
      <c r="W45" s="37"/>
      <c r="X45" s="37"/>
      <c r="Y45" s="37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</row>
    <row r="46" ht="18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40" t="s">
        <v>57</v>
      </c>
      <c r="AL46" s="22"/>
      <c r="AM46" s="22"/>
    </row>
    <row r="47" ht="18.75" customHeight="1">
      <c r="A47" s="39" t="s">
        <v>58</v>
      </c>
      <c r="AL47" s="22"/>
      <c r="AM47" s="22"/>
    </row>
    <row r="48" ht="7.5" customHeight="1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22"/>
      <c r="AM48" s="22"/>
    </row>
    <row r="49" ht="18.75" customHeight="1">
      <c r="A49" s="22"/>
      <c r="B49" s="22"/>
      <c r="C49" s="22"/>
      <c r="D49" s="22"/>
      <c r="E49" s="22"/>
      <c r="F49" s="22" t="s">
        <v>59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</row>
    <row r="50" ht="18.75" customHeight="1">
      <c r="A50" s="22"/>
      <c r="B50" s="22"/>
      <c r="C50" s="22"/>
      <c r="D50" s="22"/>
      <c r="E50" s="22"/>
      <c r="F50" s="28">
        <v>1.0</v>
      </c>
      <c r="G50" s="22" t="s">
        <v>60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 t="s">
        <v>61</v>
      </c>
      <c r="AB50" s="22"/>
      <c r="AC50" s="22"/>
      <c r="AD50" s="33">
        <v>1.0</v>
      </c>
      <c r="AE50" s="36"/>
      <c r="AF50" s="34"/>
      <c r="AG50" s="22" t="s">
        <v>62</v>
      </c>
      <c r="AH50" s="22"/>
      <c r="AI50" s="22"/>
      <c r="AJ50" s="22"/>
      <c r="AK50" s="22"/>
      <c r="AL50" s="22"/>
      <c r="AM50" s="22"/>
    </row>
    <row r="51" ht="18.75" customHeight="1">
      <c r="A51" s="22"/>
      <c r="B51" s="22"/>
      <c r="C51" s="22"/>
      <c r="D51" s="22"/>
      <c r="E51" s="22"/>
      <c r="F51" s="28">
        <v>2.0</v>
      </c>
      <c r="G51" s="22" t="s">
        <v>63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 t="s">
        <v>61</v>
      </c>
      <c r="AB51" s="22"/>
      <c r="AC51" s="22"/>
      <c r="AD51" s="33">
        <v>1.0</v>
      </c>
      <c r="AE51" s="36"/>
      <c r="AF51" s="34"/>
      <c r="AG51" s="22" t="s">
        <v>64</v>
      </c>
      <c r="AH51" s="22"/>
      <c r="AI51" s="22"/>
      <c r="AJ51" s="22"/>
      <c r="AK51" s="22"/>
      <c r="AL51" s="22"/>
      <c r="AM51" s="22"/>
    </row>
    <row r="52" ht="18.75" customHeight="1">
      <c r="A52" s="22"/>
      <c r="B52" s="22"/>
      <c r="C52" s="22"/>
      <c r="D52" s="22"/>
      <c r="E52" s="22"/>
      <c r="F52" s="28">
        <v>3.0</v>
      </c>
      <c r="G52" s="22" t="s">
        <v>65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 t="s">
        <v>61</v>
      </c>
      <c r="AB52" s="22"/>
      <c r="AC52" s="22"/>
      <c r="AD52" s="38">
        <v>1.0</v>
      </c>
      <c r="AG52" s="22" t="s">
        <v>64</v>
      </c>
      <c r="AH52" s="22"/>
      <c r="AI52" s="22"/>
      <c r="AJ52" s="22"/>
      <c r="AK52" s="22"/>
      <c r="AL52" s="22"/>
      <c r="AM52" s="22"/>
    </row>
    <row r="53" ht="7.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</row>
    <row r="54" ht="18.75" customHeight="1">
      <c r="A54" s="22"/>
      <c r="B54" s="22"/>
      <c r="C54" s="22"/>
      <c r="D54" s="22"/>
      <c r="E54" s="22"/>
      <c r="F54" s="22" t="s">
        <v>66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</row>
    <row r="55" ht="18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</row>
    <row r="56" ht="18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40" t="s">
        <v>67</v>
      </c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 t="s">
        <v>18</v>
      </c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</row>
    <row r="57" ht="18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39" t="str">
        <f>"("&amp;G15&amp;")"</f>
        <v>(นายธราเทพ  ทองเบ้า)</v>
      </c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</row>
    <row r="58" ht="18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</row>
    <row r="59" ht="18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40" t="s">
        <v>67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 t="s">
        <v>22</v>
      </c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</row>
    <row r="60" ht="18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39" t="str">
        <f>"("&amp;G16&amp;")"</f>
        <v>(นายนิธิพันธ์ ประเสริฐศรี)</v>
      </c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</row>
    <row r="61" ht="18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</row>
    <row r="62" ht="18.75" customHeight="1">
      <c r="A62" s="22"/>
      <c r="B62" s="22" t="s">
        <v>36</v>
      </c>
      <c r="C62" s="22"/>
      <c r="D62" s="22" t="str">
        <f>C8</f>
        <v>นายกองค์การบริหารส่วนตำบลยิ้มแย้ม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</row>
    <row r="63" ht="18.75" customHeight="1">
      <c r="A63" s="22"/>
      <c r="B63" s="22"/>
      <c r="C63" s="22"/>
      <c r="D63" s="22" t="s">
        <v>68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</row>
    <row r="64" ht="18.75" customHeight="1">
      <c r="A64" s="22"/>
      <c r="B64" s="22"/>
      <c r="C64" s="22"/>
      <c r="D64" s="22" t="s">
        <v>69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</row>
    <row r="65" ht="18.75" customHeight="1">
      <c r="A65" s="22"/>
      <c r="B65" s="22"/>
      <c r="C65" s="22"/>
      <c r="D65" s="22" t="s">
        <v>70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ht="18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</row>
    <row r="67" ht="18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</row>
    <row r="68" ht="18.75" customHeight="1">
      <c r="A68" s="22"/>
      <c r="B68" s="22"/>
      <c r="C68" s="22"/>
      <c r="D68" s="22"/>
      <c r="E68" s="39" t="str">
        <f>"("&amp;'กรอกข้อมูล'!C18&amp;")"</f>
        <v>(นายประยูร มณีฉาย)</v>
      </c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</row>
    <row r="69" ht="18.75" customHeight="1">
      <c r="A69" s="22"/>
      <c r="B69" s="22"/>
      <c r="C69" s="22"/>
      <c r="D69" s="22"/>
      <c r="E69" s="39" t="str">
        <f>"ปลัด"&amp;'กรอกข้อมูล'!C3</f>
        <v>ปลัดองค์การบริหารส่วนตำบลยิ้มแย้ม</v>
      </c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</row>
    <row r="70" ht="18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</row>
    <row r="71" ht="18.75" customHeight="1">
      <c r="A71" s="22"/>
      <c r="B71" s="22"/>
      <c r="C71" s="22"/>
      <c r="D71" s="22" t="s">
        <v>71</v>
      </c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</row>
    <row r="72" ht="18.75" customHeight="1">
      <c r="A72" s="22"/>
      <c r="B72" s="22"/>
      <c r="C72" s="22"/>
      <c r="D72" s="22" t="s">
        <v>72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</row>
    <row r="73" ht="18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</row>
    <row r="74" ht="18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</row>
    <row r="75" ht="18.75" customHeight="1">
      <c r="A75" s="22"/>
      <c r="B75" s="22"/>
      <c r="C75" s="22"/>
      <c r="D75" s="22"/>
      <c r="E75" s="39" t="str">
        <f>"("&amp;'กรอกข้อมูล'!C19&amp;")"</f>
        <v>(นายประยูร มณีฉาย)</v>
      </c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</row>
    <row r="76" ht="18.75" customHeight="1">
      <c r="A76" s="22"/>
      <c r="B76" s="22"/>
      <c r="C76" s="22"/>
      <c r="D76" s="22"/>
      <c r="E76" s="39" t="s">
        <v>73</v>
      </c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</row>
    <row r="77" ht="18.75" customHeight="1">
      <c r="A77" s="22"/>
      <c r="B77" s="22"/>
      <c r="C77" s="22"/>
      <c r="D77" s="22"/>
      <c r="E77" s="39" t="str">
        <f>"นายก"&amp;'กรอกข้อมูล'!C3</f>
        <v>นายกองค์การบริหารส่วนตำบลยิ้มแย้ม</v>
      </c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</row>
    <row r="78" ht="18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</row>
    <row r="79" ht="18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</row>
    <row r="80" ht="18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</row>
    <row r="81" ht="18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</row>
    <row r="82" ht="18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</row>
    <row r="83" ht="18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</row>
    <row r="84" ht="18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</row>
    <row r="85" ht="18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</row>
    <row r="86" ht="18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</row>
    <row r="87" ht="18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</row>
    <row r="88" ht="18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</row>
    <row r="89" ht="18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</row>
    <row r="90" ht="18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</row>
    <row r="91" ht="18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</row>
    <row r="92" ht="18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</row>
    <row r="93" ht="18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</row>
    <row r="94" ht="18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</row>
    <row r="95" ht="18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</row>
    <row r="96" ht="18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</row>
    <row r="97" ht="18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</row>
    <row r="98" ht="18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</row>
    <row r="99" ht="18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</row>
    <row r="100" ht="18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</row>
    <row r="101" ht="18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</row>
    <row r="102" ht="18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</row>
    <row r="103" ht="18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</row>
    <row r="104" ht="18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</row>
    <row r="105" ht="18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</row>
    <row r="106" ht="18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</row>
    <row r="107" ht="18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</row>
    <row r="108" ht="18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</row>
    <row r="109" ht="18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</row>
    <row r="110" ht="18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</row>
    <row r="111" ht="18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</row>
    <row r="112" ht="18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</row>
    <row r="113" ht="18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</row>
    <row r="114" ht="18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</row>
    <row r="115" ht="18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</row>
    <row r="116" ht="18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</row>
    <row r="117" ht="18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</row>
    <row r="118" ht="18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</row>
    <row r="119" ht="18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</row>
    <row r="120" ht="18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</row>
    <row r="121" ht="18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</row>
    <row r="122" ht="18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</row>
    <row r="123" ht="18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</row>
    <row r="124" ht="18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</row>
    <row r="125" ht="18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</row>
    <row r="126" ht="18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</row>
    <row r="127" ht="18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</row>
    <row r="128" ht="18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</row>
    <row r="129" ht="18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</row>
    <row r="130" ht="18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</row>
    <row r="131" ht="18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</row>
    <row r="132" ht="18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</row>
    <row r="133" ht="18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</row>
    <row r="134" ht="18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</row>
    <row r="135" ht="18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</row>
    <row r="136" ht="18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</row>
    <row r="137" ht="18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</row>
    <row r="138" ht="18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</row>
    <row r="139" ht="18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</row>
    <row r="140" ht="18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</row>
    <row r="141" ht="18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</row>
    <row r="142" ht="18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</row>
    <row r="143" ht="18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</row>
    <row r="144" ht="18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</row>
    <row r="145" ht="18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</row>
    <row r="146" ht="18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</row>
    <row r="147" ht="18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</row>
    <row r="148" ht="18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</row>
    <row r="149" ht="18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</row>
    <row r="150" ht="18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</row>
    <row r="151" ht="18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</row>
    <row r="152" ht="18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</row>
    <row r="153" ht="18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</row>
    <row r="154" ht="18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</row>
    <row r="155" ht="18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</row>
    <row r="156" ht="18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</row>
    <row r="157" ht="18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</row>
    <row r="158" ht="18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</row>
    <row r="159" ht="18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</row>
    <row r="160" ht="18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</row>
    <row r="161" ht="18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</row>
    <row r="162" ht="18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</row>
    <row r="163" ht="18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</row>
    <row r="164" ht="18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</row>
    <row r="165" ht="18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</row>
    <row r="166" ht="18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</row>
    <row r="167" ht="18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</row>
    <row r="168" ht="18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</row>
    <row r="169" ht="18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</row>
    <row r="170" ht="18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</row>
    <row r="171" ht="18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</row>
    <row r="172" ht="18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</row>
    <row r="173" ht="18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</row>
    <row r="174" ht="18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</row>
    <row r="175" ht="18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</row>
    <row r="176" ht="18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</row>
    <row r="177" ht="18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</row>
    <row r="178" ht="18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</row>
    <row r="179" ht="18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</row>
    <row r="180" ht="18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</row>
    <row r="181" ht="18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</row>
    <row r="182" ht="18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</row>
    <row r="183" ht="18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</row>
    <row r="184" ht="18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</row>
    <row r="185" ht="18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</row>
    <row r="186" ht="18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</row>
    <row r="187" ht="18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</row>
    <row r="188" ht="18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</row>
    <row r="189" ht="18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</row>
    <row r="190" ht="18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</row>
    <row r="191" ht="18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</row>
    <row r="192" ht="18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</row>
    <row r="193" ht="18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</row>
    <row r="194" ht="18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</row>
    <row r="195" ht="18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</row>
    <row r="196" ht="18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</row>
    <row r="197" ht="18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</row>
    <row r="198" ht="18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</row>
    <row r="199" ht="18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</row>
    <row r="200" ht="18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</row>
    <row r="201" ht="18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</row>
    <row r="202" ht="18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</row>
    <row r="203" ht="18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</row>
    <row r="204" ht="18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</row>
    <row r="205" ht="18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</row>
    <row r="206" ht="18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</row>
    <row r="207" ht="18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</row>
    <row r="208" ht="18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</row>
    <row r="209" ht="18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</row>
    <row r="210" ht="18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</row>
    <row r="211" ht="18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</row>
    <row r="212" ht="18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</row>
    <row r="213" ht="18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</row>
    <row r="214" ht="18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</row>
    <row r="215" ht="18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</row>
    <row r="216" ht="18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</row>
    <row r="217" ht="18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</row>
    <row r="218" ht="18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</row>
    <row r="219" ht="18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</row>
    <row r="220" ht="18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</row>
    <row r="221" ht="18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</row>
    <row r="222" ht="18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</row>
    <row r="223" ht="18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</row>
    <row r="224" ht="18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</row>
    <row r="225" ht="18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</row>
    <row r="226" ht="18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</row>
    <row r="227" ht="18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</row>
    <row r="228" ht="18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</row>
    <row r="229" ht="18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</row>
    <row r="230" ht="18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</row>
    <row r="231" ht="18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</row>
    <row r="232" ht="18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</row>
    <row r="233" ht="18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</row>
    <row r="234" ht="18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</row>
    <row r="235" ht="18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</row>
    <row r="236" ht="18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</row>
    <row r="237" ht="18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</row>
    <row r="238" ht="18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</row>
    <row r="239" ht="18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</row>
    <row r="240" ht="18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</row>
    <row r="241" ht="18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</row>
    <row r="242" ht="18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</row>
    <row r="243" ht="18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</row>
    <row r="244" ht="18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</row>
    <row r="245" ht="18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</row>
    <row r="246" ht="18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</row>
    <row r="247" ht="18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</row>
    <row r="248" ht="18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</row>
    <row r="249" ht="18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</row>
    <row r="250" ht="18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</row>
    <row r="251" ht="18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</row>
    <row r="252" ht="18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</row>
    <row r="253" ht="18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</row>
    <row r="254" ht="18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</row>
    <row r="255" ht="18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</row>
    <row r="256" ht="18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</row>
    <row r="257" ht="18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</row>
    <row r="258" ht="18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</row>
    <row r="259" ht="18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</row>
    <row r="260" ht="18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</row>
    <row r="261" ht="18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</row>
    <row r="262" ht="18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</row>
    <row r="263" ht="18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</row>
    <row r="264" ht="18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</row>
    <row r="265" ht="18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</row>
    <row r="266" ht="18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</row>
    <row r="267" ht="18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</row>
    <row r="268" ht="18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</row>
    <row r="269" ht="18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</row>
    <row r="270" ht="18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</row>
    <row r="271" ht="18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</row>
    <row r="272" ht="18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</row>
    <row r="273" ht="18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</row>
    <row r="274" ht="18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</row>
    <row r="275" ht="18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</row>
    <row r="276" ht="18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</row>
    <row r="277" ht="18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</row>
    <row r="278" ht="18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</row>
    <row r="279" ht="18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</row>
    <row r="280" ht="18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</row>
    <row r="281" ht="18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</row>
    <row r="282" ht="18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</row>
    <row r="283" ht="18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</row>
    <row r="284" ht="18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</row>
    <row r="285" ht="18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</row>
    <row r="286" ht="18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</row>
    <row r="287" ht="18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</row>
    <row r="288" ht="18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</row>
    <row r="289" ht="18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</row>
    <row r="290" ht="18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</row>
    <row r="291" ht="18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</row>
    <row r="292" ht="18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</row>
    <row r="293" ht="18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</row>
    <row r="294" ht="18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</row>
    <row r="295" ht="18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</row>
    <row r="296" ht="18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</row>
    <row r="297" ht="18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</row>
    <row r="298" ht="18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</row>
    <row r="299" ht="18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</row>
    <row r="300" ht="18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</row>
    <row r="301" ht="18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</row>
    <row r="302" ht="18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</row>
    <row r="303" ht="18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</row>
    <row r="304" ht="18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</row>
    <row r="305" ht="18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</row>
    <row r="306" ht="18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</row>
    <row r="307" ht="18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</row>
    <row r="308" ht="18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</row>
    <row r="309" ht="18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</row>
    <row r="310" ht="18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</row>
    <row r="311" ht="18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</row>
    <row r="312" ht="18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</row>
    <row r="313" ht="18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</row>
    <row r="314" ht="18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</row>
    <row r="315" ht="18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</row>
    <row r="316" ht="18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</row>
    <row r="317" ht="18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</row>
    <row r="318" ht="18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</row>
    <row r="319" ht="18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</row>
    <row r="320" ht="18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</row>
    <row r="321" ht="18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</row>
    <row r="322" ht="18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</row>
    <row r="323" ht="18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</row>
    <row r="324" ht="18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</row>
    <row r="325" ht="18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</row>
    <row r="326" ht="18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</row>
    <row r="327" ht="18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</row>
    <row r="328" ht="18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</row>
    <row r="329" ht="18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</row>
    <row r="330" ht="18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</row>
    <row r="331" ht="18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</row>
    <row r="332" ht="18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</row>
    <row r="333" ht="18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</row>
    <row r="334" ht="18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</row>
    <row r="335" ht="18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</row>
    <row r="336" ht="18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</row>
    <row r="337" ht="18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</row>
    <row r="338" ht="18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</row>
    <row r="339" ht="18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</row>
    <row r="340" ht="18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</row>
    <row r="341" ht="18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</row>
    <row r="342" ht="18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</row>
    <row r="343" ht="18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</row>
    <row r="344" ht="18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</row>
    <row r="345" ht="18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</row>
    <row r="346" ht="18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</row>
    <row r="347" ht="18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</row>
    <row r="348" ht="18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</row>
    <row r="349" ht="18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</row>
    <row r="350" ht="18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</row>
    <row r="351" ht="18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</row>
    <row r="352" ht="18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</row>
    <row r="353" ht="18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</row>
    <row r="354" ht="18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</row>
    <row r="355" ht="18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</row>
    <row r="356" ht="18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</row>
    <row r="357" ht="18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</row>
    <row r="358" ht="18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</row>
    <row r="359" ht="18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</row>
    <row r="360" ht="18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</row>
    <row r="361" ht="18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</row>
    <row r="362" ht="18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</row>
    <row r="363" ht="18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</row>
    <row r="364" ht="18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</row>
    <row r="365" ht="18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</row>
    <row r="366" ht="18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</row>
    <row r="367" ht="18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</row>
    <row r="368" ht="18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</row>
    <row r="369" ht="18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</row>
    <row r="370" ht="18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</row>
    <row r="371" ht="18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</row>
    <row r="372" ht="18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</row>
    <row r="373" ht="18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</row>
    <row r="374" ht="18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</row>
    <row r="375" ht="18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</row>
    <row r="376" ht="18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</row>
    <row r="377" ht="18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</row>
    <row r="378" ht="18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</row>
    <row r="379" ht="18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</row>
    <row r="380" ht="18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</row>
    <row r="381" ht="18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</row>
    <row r="382" ht="18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</row>
    <row r="383" ht="18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</row>
    <row r="384" ht="18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</row>
    <row r="385" ht="18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</row>
    <row r="386" ht="18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</row>
    <row r="387" ht="18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</row>
    <row r="388" ht="18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</row>
    <row r="389" ht="18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</row>
    <row r="390" ht="18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</row>
    <row r="391" ht="18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</row>
    <row r="392" ht="18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</row>
    <row r="393" ht="18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</row>
    <row r="394" ht="18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</row>
    <row r="395" ht="18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</row>
    <row r="396" ht="18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</row>
    <row r="397" ht="18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</row>
    <row r="398" ht="18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</row>
    <row r="399" ht="18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</row>
    <row r="400" ht="18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</row>
    <row r="401" ht="18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</row>
    <row r="402" ht="18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</row>
    <row r="403" ht="18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</row>
    <row r="404" ht="18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</row>
    <row r="405" ht="18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</row>
    <row r="406" ht="18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</row>
    <row r="407" ht="18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</row>
    <row r="408" ht="18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</row>
    <row r="409" ht="18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</row>
    <row r="410" ht="18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</row>
    <row r="411" ht="18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</row>
    <row r="412" ht="18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</row>
    <row r="413" ht="18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</row>
    <row r="414" ht="18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</row>
    <row r="415" ht="18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</row>
    <row r="416" ht="18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</row>
    <row r="417" ht="18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</row>
    <row r="418" ht="18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</row>
    <row r="419" ht="18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</row>
    <row r="420" ht="18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</row>
    <row r="421" ht="18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</row>
    <row r="422" ht="18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</row>
    <row r="423" ht="18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</row>
    <row r="424" ht="18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</row>
    <row r="425" ht="18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</row>
    <row r="426" ht="18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</row>
    <row r="427" ht="18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</row>
    <row r="428" ht="18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</row>
    <row r="429" ht="18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</row>
    <row r="430" ht="18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</row>
    <row r="431" ht="18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</row>
    <row r="432" ht="18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</row>
    <row r="433" ht="18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</row>
    <row r="434" ht="18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</row>
    <row r="435" ht="18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</row>
    <row r="436" ht="18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</row>
    <row r="437" ht="18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</row>
    <row r="438" ht="18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</row>
    <row r="439" ht="18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</row>
    <row r="440" ht="18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</row>
    <row r="441" ht="18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</row>
    <row r="442" ht="18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</row>
    <row r="443" ht="18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</row>
    <row r="444" ht="18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</row>
    <row r="445" ht="18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</row>
    <row r="446" ht="18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</row>
    <row r="447" ht="18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</row>
    <row r="448" ht="18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</row>
    <row r="449" ht="18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</row>
    <row r="450" ht="18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</row>
    <row r="451" ht="18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</row>
    <row r="452" ht="18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</row>
    <row r="453" ht="18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</row>
    <row r="454" ht="18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</row>
    <row r="455" ht="18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</row>
    <row r="456" ht="18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</row>
    <row r="457" ht="18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</row>
    <row r="458" ht="18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</row>
    <row r="459" ht="18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</row>
    <row r="460" ht="18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</row>
    <row r="461" ht="18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</row>
    <row r="462" ht="18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</row>
    <row r="463" ht="18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</row>
    <row r="464" ht="18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</row>
    <row r="465" ht="18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</row>
    <row r="466" ht="18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</row>
    <row r="467" ht="18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</row>
    <row r="468" ht="18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</row>
    <row r="469" ht="18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</row>
    <row r="470" ht="18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</row>
    <row r="471" ht="18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</row>
    <row r="472" ht="18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</row>
    <row r="473" ht="18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</row>
    <row r="474" ht="18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</row>
    <row r="475" ht="18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</row>
    <row r="476" ht="18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</row>
    <row r="477" ht="18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</row>
    <row r="478" ht="18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</row>
    <row r="479" ht="18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</row>
    <row r="480" ht="18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</row>
    <row r="481" ht="18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</row>
    <row r="482" ht="18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</row>
    <row r="483" ht="18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</row>
    <row r="484" ht="18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</row>
    <row r="485" ht="18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</row>
    <row r="486" ht="18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</row>
    <row r="487" ht="18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</row>
    <row r="488" ht="18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</row>
    <row r="489" ht="18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</row>
    <row r="490" ht="18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</row>
    <row r="491" ht="18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</row>
    <row r="492" ht="18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</row>
    <row r="493" ht="18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</row>
    <row r="494" ht="18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</row>
    <row r="495" ht="18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</row>
    <row r="496" ht="18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</row>
    <row r="497" ht="18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</row>
    <row r="498" ht="18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</row>
    <row r="499" ht="18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</row>
    <row r="500" ht="18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</row>
    <row r="501" ht="18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</row>
    <row r="502" ht="18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</row>
    <row r="503" ht="18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</row>
    <row r="504" ht="18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</row>
    <row r="505" ht="18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</row>
    <row r="506" ht="18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</row>
    <row r="507" ht="18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</row>
    <row r="508" ht="18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</row>
    <row r="509" ht="18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</row>
    <row r="510" ht="18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</row>
    <row r="511" ht="18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</row>
    <row r="512" ht="18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</row>
    <row r="513" ht="18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</row>
    <row r="514" ht="18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</row>
    <row r="515" ht="18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</row>
    <row r="516" ht="18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</row>
    <row r="517" ht="18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</row>
    <row r="518" ht="18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</row>
    <row r="519" ht="18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</row>
    <row r="520" ht="18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</row>
    <row r="521" ht="18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</row>
    <row r="522" ht="18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</row>
    <row r="523" ht="18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</row>
    <row r="524" ht="18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</row>
    <row r="525" ht="18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</row>
    <row r="526" ht="18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</row>
    <row r="527" ht="18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</row>
    <row r="528" ht="18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</row>
    <row r="529" ht="18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</row>
    <row r="530" ht="18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</row>
    <row r="531" ht="18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</row>
    <row r="532" ht="18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</row>
    <row r="533" ht="18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</row>
    <row r="534" ht="18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</row>
    <row r="535" ht="18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</row>
    <row r="536" ht="18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</row>
    <row r="537" ht="18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</row>
    <row r="538" ht="18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</row>
    <row r="539" ht="18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</row>
    <row r="540" ht="18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</row>
    <row r="541" ht="18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</row>
    <row r="542" ht="18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</row>
    <row r="543" ht="18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</row>
    <row r="544" ht="18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</row>
    <row r="545" ht="18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</row>
    <row r="546" ht="18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</row>
    <row r="547" ht="18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</row>
    <row r="548" ht="18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</row>
    <row r="549" ht="18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</row>
    <row r="550" ht="18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</row>
    <row r="551" ht="18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</row>
    <row r="552" ht="18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</row>
    <row r="553" ht="18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</row>
    <row r="554" ht="18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</row>
    <row r="555" ht="18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</row>
    <row r="556" ht="18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</row>
    <row r="557" ht="18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</row>
    <row r="558" ht="18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</row>
    <row r="559" ht="18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</row>
    <row r="560" ht="18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</row>
    <row r="561" ht="18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</row>
    <row r="562" ht="18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</row>
    <row r="563" ht="18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</row>
    <row r="564" ht="18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</row>
    <row r="565" ht="18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</row>
    <row r="566" ht="18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</row>
    <row r="567" ht="18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</row>
    <row r="568" ht="18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</row>
    <row r="569" ht="18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</row>
    <row r="570" ht="18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</row>
    <row r="571" ht="18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</row>
    <row r="572" ht="18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</row>
    <row r="573" ht="18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</row>
    <row r="574" ht="18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</row>
    <row r="575" ht="18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</row>
    <row r="576" ht="18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</row>
    <row r="577" ht="18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</row>
    <row r="578" ht="18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</row>
    <row r="579" ht="18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</row>
    <row r="580" ht="18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</row>
    <row r="581" ht="18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</row>
    <row r="582" ht="18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</row>
    <row r="583" ht="18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</row>
    <row r="584" ht="18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</row>
    <row r="585" ht="18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</row>
    <row r="586" ht="18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</row>
    <row r="587" ht="18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</row>
    <row r="588" ht="18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</row>
    <row r="589" ht="18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</row>
    <row r="590" ht="18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</row>
    <row r="591" ht="18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</row>
    <row r="592" ht="18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</row>
    <row r="593" ht="18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</row>
    <row r="594" ht="18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</row>
    <row r="595" ht="18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</row>
    <row r="596" ht="18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</row>
    <row r="597" ht="18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</row>
    <row r="598" ht="18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</row>
    <row r="599" ht="18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</row>
    <row r="600" ht="18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</row>
    <row r="601" ht="18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</row>
    <row r="602" ht="18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</row>
    <row r="603" ht="18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</row>
    <row r="604" ht="18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</row>
    <row r="605" ht="18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</row>
    <row r="606" ht="18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</row>
    <row r="607" ht="18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</row>
    <row r="608" ht="18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</row>
    <row r="609" ht="18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</row>
    <row r="610" ht="18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</row>
    <row r="611" ht="18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</row>
    <row r="612" ht="18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</row>
    <row r="613" ht="18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</row>
    <row r="614" ht="18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</row>
    <row r="615" ht="18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</row>
    <row r="616" ht="18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</row>
    <row r="617" ht="18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</row>
    <row r="618" ht="18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</row>
    <row r="619" ht="18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</row>
    <row r="620" ht="18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</row>
    <row r="621" ht="18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</row>
    <row r="622" ht="18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</row>
    <row r="623" ht="18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</row>
    <row r="624" ht="18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</row>
    <row r="625" ht="18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</row>
    <row r="626" ht="18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</row>
    <row r="627" ht="18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</row>
    <row r="628" ht="18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</row>
    <row r="629" ht="18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</row>
    <row r="630" ht="18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</row>
    <row r="631" ht="18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</row>
    <row r="632" ht="18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</row>
    <row r="633" ht="18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</row>
    <row r="634" ht="18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</row>
    <row r="635" ht="18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</row>
    <row r="636" ht="18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</row>
    <row r="637" ht="18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</row>
    <row r="638" ht="18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</row>
    <row r="639" ht="18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</row>
    <row r="640" ht="18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</row>
    <row r="641" ht="18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</row>
    <row r="642" ht="18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</row>
    <row r="643" ht="18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</row>
    <row r="644" ht="18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</row>
    <row r="645" ht="18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</row>
    <row r="646" ht="18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</row>
    <row r="647" ht="18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</row>
    <row r="648" ht="18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</row>
    <row r="649" ht="18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</row>
    <row r="650" ht="18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</row>
    <row r="651" ht="18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</row>
    <row r="652" ht="18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</row>
    <row r="653" ht="18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</row>
    <row r="654" ht="18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</row>
    <row r="655" ht="18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</row>
    <row r="656" ht="18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</row>
    <row r="657" ht="18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</row>
    <row r="658" ht="18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</row>
    <row r="659" ht="18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</row>
    <row r="660" ht="18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</row>
    <row r="661" ht="18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</row>
    <row r="662" ht="18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</row>
    <row r="663" ht="18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</row>
    <row r="664" ht="18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</row>
    <row r="665" ht="18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</row>
    <row r="666" ht="18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</row>
    <row r="667" ht="18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</row>
    <row r="668" ht="18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</row>
    <row r="669" ht="18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</row>
    <row r="670" ht="18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</row>
    <row r="671" ht="18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</row>
    <row r="672" ht="18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</row>
    <row r="673" ht="18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</row>
    <row r="674" ht="18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</row>
    <row r="675" ht="18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</row>
    <row r="676" ht="18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</row>
    <row r="677" ht="18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</row>
    <row r="678" ht="18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</row>
    <row r="679" ht="18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</row>
    <row r="680" ht="18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</row>
    <row r="681" ht="18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</row>
    <row r="682" ht="18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</row>
    <row r="683" ht="18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</row>
    <row r="684" ht="18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</row>
    <row r="685" ht="18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</row>
    <row r="686" ht="18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</row>
    <row r="687" ht="18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</row>
    <row r="688" ht="18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</row>
    <row r="689" ht="18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</row>
    <row r="690" ht="18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</row>
    <row r="691" ht="18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</row>
    <row r="692" ht="18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</row>
    <row r="693" ht="18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</row>
    <row r="694" ht="18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</row>
    <row r="695" ht="18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</row>
    <row r="696" ht="18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</row>
    <row r="697" ht="18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</row>
    <row r="698" ht="18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</row>
    <row r="699" ht="18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</row>
    <row r="700" ht="18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</row>
    <row r="701" ht="18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</row>
    <row r="702" ht="18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</row>
    <row r="703" ht="18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</row>
    <row r="704" ht="18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</row>
    <row r="705" ht="18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</row>
    <row r="706" ht="18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</row>
    <row r="707" ht="18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</row>
    <row r="708" ht="18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</row>
    <row r="709" ht="18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</row>
    <row r="710" ht="18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</row>
    <row r="711" ht="18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</row>
    <row r="712" ht="18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</row>
    <row r="713" ht="18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</row>
    <row r="714" ht="18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</row>
    <row r="715" ht="18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</row>
    <row r="716" ht="18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</row>
    <row r="717" ht="18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</row>
    <row r="718" ht="18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</row>
    <row r="719" ht="18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</row>
    <row r="720" ht="18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</row>
    <row r="721" ht="18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</row>
    <row r="722" ht="18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</row>
    <row r="723" ht="18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</row>
    <row r="724" ht="18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</row>
    <row r="725" ht="18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</row>
    <row r="726" ht="18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</row>
    <row r="727" ht="18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</row>
    <row r="728" ht="18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</row>
    <row r="729" ht="18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</row>
    <row r="730" ht="18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</row>
    <row r="731" ht="18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</row>
    <row r="732" ht="18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</row>
    <row r="733" ht="18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</row>
    <row r="734" ht="18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</row>
    <row r="735" ht="18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</row>
    <row r="736" ht="18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</row>
    <row r="737" ht="18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</row>
    <row r="738" ht="18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</row>
    <row r="739" ht="18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</row>
    <row r="740" ht="18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</row>
    <row r="741" ht="18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</row>
    <row r="742" ht="18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</row>
    <row r="743" ht="18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</row>
    <row r="744" ht="18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</row>
    <row r="745" ht="18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</row>
    <row r="746" ht="18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</row>
    <row r="747" ht="18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</row>
    <row r="748" ht="18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</row>
    <row r="749" ht="18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</row>
    <row r="750" ht="18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</row>
    <row r="751" ht="18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</row>
    <row r="752" ht="18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</row>
    <row r="753" ht="18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</row>
    <row r="754" ht="18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</row>
    <row r="755" ht="18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</row>
    <row r="756" ht="18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</row>
    <row r="757" ht="18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</row>
    <row r="758" ht="18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</row>
    <row r="759" ht="18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</row>
    <row r="760" ht="18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</row>
    <row r="761" ht="18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</row>
    <row r="762" ht="18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</row>
    <row r="763" ht="18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</row>
    <row r="764" ht="18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</row>
    <row r="765" ht="18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</row>
    <row r="766" ht="18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</row>
    <row r="767" ht="18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</row>
    <row r="768" ht="18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</row>
    <row r="769" ht="18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</row>
    <row r="770" ht="18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</row>
    <row r="771" ht="18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</row>
    <row r="772" ht="18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</row>
    <row r="773" ht="18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</row>
    <row r="774" ht="18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</row>
    <row r="775" ht="18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</row>
    <row r="776" ht="18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</row>
    <row r="777" ht="18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</row>
    <row r="778" ht="18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</row>
    <row r="779" ht="18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</row>
    <row r="780" ht="18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</row>
    <row r="781" ht="18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</row>
    <row r="782" ht="18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</row>
    <row r="783" ht="18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</row>
    <row r="784" ht="18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</row>
    <row r="785" ht="18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</row>
    <row r="786" ht="18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</row>
    <row r="787" ht="18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</row>
    <row r="788" ht="18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</row>
    <row r="789" ht="18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</row>
    <row r="790" ht="18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</row>
    <row r="791" ht="18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</row>
    <row r="792" ht="18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</row>
    <row r="793" ht="18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</row>
    <row r="794" ht="18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</row>
    <row r="795" ht="18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</row>
    <row r="796" ht="18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</row>
    <row r="797" ht="18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</row>
    <row r="798" ht="18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</row>
    <row r="799" ht="18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</row>
    <row r="800" ht="18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</row>
    <row r="801" ht="18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</row>
    <row r="802" ht="18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</row>
    <row r="803" ht="18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</row>
    <row r="804" ht="18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</row>
    <row r="805" ht="18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</row>
    <row r="806" ht="18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</row>
    <row r="807" ht="18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</row>
    <row r="808" ht="18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</row>
    <row r="809" ht="18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</row>
    <row r="810" ht="18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</row>
    <row r="811" ht="18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</row>
    <row r="812" ht="18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</row>
    <row r="813" ht="18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</row>
    <row r="814" ht="18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</row>
    <row r="815" ht="18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</row>
    <row r="816" ht="18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</row>
    <row r="817" ht="18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</row>
    <row r="818" ht="18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</row>
    <row r="819" ht="18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</row>
    <row r="820" ht="18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</row>
    <row r="821" ht="18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</row>
    <row r="822" ht="18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</row>
    <row r="823" ht="18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</row>
    <row r="824" ht="18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</row>
    <row r="825" ht="18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</row>
    <row r="826" ht="18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</row>
    <row r="827" ht="18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</row>
    <row r="828" ht="18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</row>
    <row r="829" ht="18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</row>
    <row r="830" ht="18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</row>
    <row r="831" ht="18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</row>
    <row r="832" ht="18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</row>
    <row r="833" ht="18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</row>
    <row r="834" ht="18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</row>
    <row r="835" ht="18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</row>
    <row r="836" ht="18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</row>
    <row r="837" ht="18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</row>
    <row r="838" ht="18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</row>
    <row r="839" ht="18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</row>
    <row r="840" ht="18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</row>
    <row r="841" ht="18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</row>
    <row r="842" ht="18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</row>
    <row r="843" ht="18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</row>
    <row r="844" ht="18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</row>
    <row r="845" ht="18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</row>
    <row r="846" ht="18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</row>
    <row r="847" ht="18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</row>
    <row r="848" ht="18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</row>
    <row r="849" ht="18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</row>
    <row r="850" ht="18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</row>
    <row r="851" ht="18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</row>
    <row r="852" ht="18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</row>
    <row r="853" ht="18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</row>
    <row r="854" ht="18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</row>
    <row r="855" ht="18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</row>
    <row r="856" ht="18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</row>
    <row r="857" ht="18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</row>
    <row r="858" ht="18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</row>
    <row r="859" ht="18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</row>
    <row r="860" ht="18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</row>
    <row r="861" ht="18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</row>
    <row r="862" ht="18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</row>
    <row r="863" ht="18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</row>
    <row r="864" ht="18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</row>
    <row r="865" ht="18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</row>
    <row r="866" ht="18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</row>
    <row r="867" ht="18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</row>
    <row r="868" ht="18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</row>
    <row r="869" ht="18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</row>
    <row r="870" ht="18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</row>
    <row r="871" ht="18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</row>
    <row r="872" ht="18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</row>
    <row r="873" ht="18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</row>
    <row r="874" ht="18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</row>
    <row r="875" ht="18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</row>
    <row r="876" ht="18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</row>
    <row r="877" ht="18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</row>
    <row r="878" ht="18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</row>
    <row r="879" ht="18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</row>
    <row r="880" ht="18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</row>
    <row r="881" ht="18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</row>
    <row r="882" ht="18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</row>
    <row r="883" ht="18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</row>
    <row r="884" ht="18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</row>
    <row r="885" ht="18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</row>
    <row r="886" ht="18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</row>
    <row r="887" ht="18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</row>
    <row r="888" ht="18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</row>
    <row r="889" ht="18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</row>
    <row r="890" ht="18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</row>
    <row r="891" ht="18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</row>
    <row r="892" ht="18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</row>
    <row r="893" ht="18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</row>
    <row r="894" ht="18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</row>
    <row r="895" ht="18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</row>
    <row r="896" ht="18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</row>
    <row r="897" ht="18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</row>
    <row r="898" ht="18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</row>
    <row r="899" ht="18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</row>
    <row r="900" ht="18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</row>
    <row r="901" ht="18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</row>
    <row r="902" ht="18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</row>
    <row r="903" ht="18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</row>
    <row r="904" ht="18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</row>
    <row r="905" ht="18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</row>
    <row r="906" ht="18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</row>
    <row r="907" ht="18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</row>
    <row r="908" ht="18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</row>
    <row r="909" ht="18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</row>
    <row r="910" ht="18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</row>
    <row r="911" ht="18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</row>
    <row r="912" ht="18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</row>
    <row r="913" ht="18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</row>
    <row r="914" ht="18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</row>
    <row r="915" ht="18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</row>
    <row r="916" ht="18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</row>
    <row r="917" ht="18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</row>
    <row r="918" ht="18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</row>
    <row r="919" ht="18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</row>
    <row r="920" ht="18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</row>
    <row r="921" ht="18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</row>
    <row r="922" ht="18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</row>
    <row r="923" ht="18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</row>
    <row r="924" ht="18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</row>
    <row r="925" ht="18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</row>
    <row r="926" ht="18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</row>
    <row r="927" ht="18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</row>
    <row r="928" ht="18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</row>
    <row r="929" ht="18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</row>
    <row r="930" ht="18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</row>
    <row r="931" ht="18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</row>
    <row r="932" ht="18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</row>
    <row r="933" ht="18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</row>
    <row r="934" ht="18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</row>
    <row r="935" ht="18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</row>
    <row r="936" ht="18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</row>
    <row r="937" ht="18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</row>
    <row r="938" ht="18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</row>
    <row r="939" ht="18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</row>
    <row r="940" ht="18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</row>
    <row r="941" ht="18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</row>
    <row r="942" ht="18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</row>
    <row r="943" ht="18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</row>
    <row r="944" ht="18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</row>
    <row r="945" ht="18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</row>
    <row r="946" ht="18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</row>
    <row r="947" ht="18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</row>
    <row r="948" ht="18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</row>
    <row r="949" ht="18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</row>
    <row r="950" ht="18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</row>
    <row r="951" ht="18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</row>
    <row r="952" ht="18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</row>
    <row r="953" ht="18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</row>
    <row r="954" ht="18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</row>
    <row r="955" ht="18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</row>
    <row r="956" ht="18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</row>
    <row r="957" ht="18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</row>
    <row r="958" ht="18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</row>
    <row r="959" ht="18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</row>
    <row r="960" ht="18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</row>
    <row r="961" ht="18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</row>
    <row r="962" ht="18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</row>
    <row r="963" ht="18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</row>
    <row r="964" ht="18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</row>
    <row r="965" ht="18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</row>
    <row r="966" ht="18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</row>
    <row r="967" ht="18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</row>
    <row r="968" ht="18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</row>
    <row r="969" ht="18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</row>
    <row r="970" ht="18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</row>
    <row r="971" ht="18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</row>
    <row r="972" ht="18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</row>
    <row r="973" ht="18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</row>
    <row r="974" ht="18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</row>
    <row r="975" ht="18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</row>
    <row r="976" ht="18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</row>
    <row r="977" ht="18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</row>
    <row r="978" ht="18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</row>
    <row r="979" ht="18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</row>
    <row r="980" ht="18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</row>
    <row r="981" ht="18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</row>
    <row r="982" ht="18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</row>
    <row r="983" ht="18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</row>
    <row r="984" ht="18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</row>
    <row r="985" ht="18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</row>
    <row r="986" ht="18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</row>
    <row r="987" ht="18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</row>
    <row r="988" ht="18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</row>
    <row r="989" ht="18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</row>
    <row r="990" ht="18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</row>
    <row r="991" ht="18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</row>
    <row r="992" ht="18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</row>
    <row r="993" ht="18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</row>
    <row r="994" ht="18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</row>
    <row r="995" ht="18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</row>
    <row r="996" ht="18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</row>
    <row r="997" ht="18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</row>
    <row r="998" ht="18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</row>
    <row r="999" ht="18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</row>
    <row r="1000" ht="18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</row>
  </sheetData>
  <mergeCells count="25">
    <mergeCell ref="B2:AK3"/>
    <mergeCell ref="T5:AE5"/>
    <mergeCell ref="A11:AK14"/>
    <mergeCell ref="A19:AK22"/>
    <mergeCell ref="A25:AK26"/>
    <mergeCell ref="A27:AK28"/>
    <mergeCell ref="A29:AK29"/>
    <mergeCell ref="I39:J39"/>
    <mergeCell ref="O39:R39"/>
    <mergeCell ref="X39:AA39"/>
    <mergeCell ref="I41:J41"/>
    <mergeCell ref="O41:R41"/>
    <mergeCell ref="L42:P42"/>
    <mergeCell ref="A47:AK47"/>
    <mergeCell ref="E69:S69"/>
    <mergeCell ref="E75:S75"/>
    <mergeCell ref="E76:S76"/>
    <mergeCell ref="E77:S77"/>
    <mergeCell ref="X41:AA41"/>
    <mergeCell ref="AD50:AF50"/>
    <mergeCell ref="AD51:AF51"/>
    <mergeCell ref="AD52:AF52"/>
    <mergeCell ref="M57:W57"/>
    <mergeCell ref="M60:W60"/>
    <mergeCell ref="E68:S68"/>
  </mergeCells>
  <printOptions horizontalCentered="1"/>
  <pageMargins bottom="0.31496062992125984" footer="0.0" header="0.0" left="0.6692913385826772" right="0.4724409448818898" top="0.4330708661417323"/>
  <pageSetup paperSize="9" orientation="portrait"/>
  <drawing r:id="rId1"/>
  <legacyDrawing r:id="rId2"/>
  <oleObjects>
    <oleObject progId="Word.Picture.8" shapeId="1025" r:id="rId3"/>
  </oleObjec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0.1" defaultRowHeight="15.0"/>
  <cols>
    <col customWidth="1" min="1" max="1" width="4.5"/>
    <col customWidth="1" min="2" max="2" width="8.1"/>
    <col customWidth="1" min="3" max="33" width="2.8"/>
    <col customWidth="1" min="34" max="34" width="10.0"/>
    <col customWidth="1" min="35" max="35" width="6.9"/>
  </cols>
  <sheetData>
    <row r="1" ht="18.75" customHeight="1">
      <c r="A1" s="41" t="s">
        <v>60</v>
      </c>
    </row>
    <row r="2" ht="18.75" customHeight="1">
      <c r="A2" s="39" t="str">
        <f>"โครงการ"&amp;'กรอกข้อมูล'!C5&amp;" ปริมาณงาน "&amp;'กรอกข้อมูล'!C6</f>
        <v>โครงการก่อสร้างถนนคอนกรีตเสริมเหล็ก ปริมาณงาน กว้าง 5 ม.ยาว 105 ม. หนา 0.15 ม.</v>
      </c>
    </row>
    <row r="3" ht="18.75" customHeight="1">
      <c r="A3" s="39" t="str">
        <f>"ตามคำสั่ง"&amp;'กรอกข้อมูล'!C3&amp;" ที่ "&amp;'กรอกข้อมูล'!C9&amp;" ลงวันที่ "&amp;'กรอกข้อมูล'!C10</f>
        <v>ตามคำสั่งองค์การบริหารส่วนตำบลยิ้มแย้ม ที่ 124/2563* ลงวันที่ 13 กรกฎาคม 2563</v>
      </c>
    </row>
    <row r="4" ht="18.75" customHeight="1">
      <c r="A4" s="42" t="s">
        <v>74</v>
      </c>
      <c r="B4" s="43" t="s">
        <v>75</v>
      </c>
      <c r="C4" s="44" t="s">
        <v>76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6"/>
      <c r="AH4" s="43" t="s">
        <v>77</v>
      </c>
      <c r="AI4" s="42" t="s">
        <v>78</v>
      </c>
    </row>
    <row r="5" ht="18.75" customHeight="1">
      <c r="A5" s="4"/>
      <c r="B5" s="4"/>
      <c r="C5" s="47">
        <v>1.0</v>
      </c>
      <c r="D5" s="47">
        <f t="shared" ref="D5:AG5" si="1">C5+1</f>
        <v>2</v>
      </c>
      <c r="E5" s="47">
        <f t="shared" si="1"/>
        <v>3</v>
      </c>
      <c r="F5" s="47">
        <f t="shared" si="1"/>
        <v>4</v>
      </c>
      <c r="G5" s="47">
        <f t="shared" si="1"/>
        <v>5</v>
      </c>
      <c r="H5" s="47">
        <f t="shared" si="1"/>
        <v>6</v>
      </c>
      <c r="I5" s="47">
        <f t="shared" si="1"/>
        <v>7</v>
      </c>
      <c r="J5" s="47">
        <f t="shared" si="1"/>
        <v>8</v>
      </c>
      <c r="K5" s="47">
        <f t="shared" si="1"/>
        <v>9</v>
      </c>
      <c r="L5" s="47">
        <f t="shared" si="1"/>
        <v>10</v>
      </c>
      <c r="M5" s="47">
        <f t="shared" si="1"/>
        <v>11</v>
      </c>
      <c r="N5" s="47">
        <f t="shared" si="1"/>
        <v>12</v>
      </c>
      <c r="O5" s="47">
        <f t="shared" si="1"/>
        <v>13</v>
      </c>
      <c r="P5" s="47">
        <f t="shared" si="1"/>
        <v>14</v>
      </c>
      <c r="Q5" s="47">
        <f t="shared" si="1"/>
        <v>15</v>
      </c>
      <c r="R5" s="47">
        <f t="shared" si="1"/>
        <v>16</v>
      </c>
      <c r="S5" s="47">
        <f t="shared" si="1"/>
        <v>17</v>
      </c>
      <c r="T5" s="47">
        <f t="shared" si="1"/>
        <v>18</v>
      </c>
      <c r="U5" s="47">
        <f t="shared" si="1"/>
        <v>19</v>
      </c>
      <c r="V5" s="47">
        <f t="shared" si="1"/>
        <v>20</v>
      </c>
      <c r="W5" s="47">
        <f t="shared" si="1"/>
        <v>21</v>
      </c>
      <c r="X5" s="47">
        <f t="shared" si="1"/>
        <v>22</v>
      </c>
      <c r="Y5" s="47">
        <f t="shared" si="1"/>
        <v>23</v>
      </c>
      <c r="Z5" s="47">
        <f t="shared" si="1"/>
        <v>24</v>
      </c>
      <c r="AA5" s="47">
        <f t="shared" si="1"/>
        <v>25</v>
      </c>
      <c r="AB5" s="47">
        <f t="shared" si="1"/>
        <v>26</v>
      </c>
      <c r="AC5" s="47">
        <f t="shared" si="1"/>
        <v>27</v>
      </c>
      <c r="AD5" s="47">
        <f t="shared" si="1"/>
        <v>28</v>
      </c>
      <c r="AE5" s="47">
        <f t="shared" si="1"/>
        <v>29</v>
      </c>
      <c r="AF5" s="47">
        <f t="shared" si="1"/>
        <v>30</v>
      </c>
      <c r="AG5" s="47">
        <f t="shared" si="1"/>
        <v>31</v>
      </c>
      <c r="AH5" s="48" t="s">
        <v>79</v>
      </c>
      <c r="AI5" s="4"/>
    </row>
    <row r="6" ht="18.75" customHeight="1">
      <c r="A6" s="49">
        <v>1.0</v>
      </c>
      <c r="B6" s="49" t="s">
        <v>80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</row>
    <row r="7" ht="18.75" customHeight="1">
      <c r="A7" s="49">
        <v>2.0</v>
      </c>
      <c r="B7" s="49" t="s">
        <v>81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</row>
    <row r="8" ht="18.75" customHeight="1">
      <c r="A8" s="49">
        <v>3.0</v>
      </c>
      <c r="B8" s="49" t="s">
        <v>82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</row>
    <row r="9" ht="18.75" customHeight="1">
      <c r="A9" s="49">
        <v>4.0</v>
      </c>
      <c r="B9" s="49" t="s">
        <v>83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</row>
    <row r="10" ht="18.75" customHeight="1">
      <c r="A10" s="49">
        <v>5.0</v>
      </c>
      <c r="B10" s="49" t="s">
        <v>84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</row>
    <row r="11" ht="18.75" customHeight="1">
      <c r="A11" s="49">
        <v>6.0</v>
      </c>
      <c r="B11" s="49" t="s">
        <v>85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</row>
    <row r="12" ht="18.75" customHeight="1">
      <c r="A12" s="49">
        <v>7.0</v>
      </c>
      <c r="B12" s="49" t="s">
        <v>86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</row>
    <row r="13" ht="18.75" customHeight="1">
      <c r="A13" s="49">
        <v>8.0</v>
      </c>
      <c r="B13" s="49" t="s">
        <v>87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</row>
    <row r="14" ht="18.75" customHeight="1">
      <c r="A14" s="49">
        <v>9.0</v>
      </c>
      <c r="B14" s="49" t="s">
        <v>88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</row>
    <row r="15" ht="18.75" customHeight="1">
      <c r="A15" s="49">
        <v>10.0</v>
      </c>
      <c r="B15" s="49" t="s">
        <v>89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</row>
    <row r="16" ht="18.75" customHeight="1">
      <c r="A16" s="49">
        <v>11.0</v>
      </c>
      <c r="B16" s="49" t="s">
        <v>90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</row>
    <row r="17" ht="18.75" customHeight="1">
      <c r="A17" s="49">
        <v>12.0</v>
      </c>
      <c r="B17" s="49" t="s">
        <v>91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</row>
    <row r="18" ht="18.7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0" t="s">
        <v>92</v>
      </c>
      <c r="AH18" s="51"/>
      <c r="AI18" s="22"/>
    </row>
    <row r="19" ht="18.75" customHeight="1">
      <c r="A19" s="22"/>
      <c r="B19" s="22" t="s">
        <v>93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ht="9.0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ht="18.7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ht="18.75" customHeight="1">
      <c r="A22" s="22"/>
      <c r="B22" s="22"/>
      <c r="C22" s="22" t="s">
        <v>94</v>
      </c>
      <c r="D22" s="22"/>
      <c r="E22" s="22"/>
      <c r="F22" s="22"/>
      <c r="G22" s="22"/>
      <c r="H22" s="22"/>
      <c r="I22" s="22"/>
      <c r="J22" s="22"/>
      <c r="K22" s="22"/>
      <c r="L22" s="22" t="str">
        <f>'บันทึก หน+ผคง'!AD38</f>
        <v>หัวหน้าผู้ควบคุมงาน</v>
      </c>
      <c r="M22" s="22"/>
      <c r="N22" s="22"/>
      <c r="O22" s="22"/>
      <c r="P22" s="22"/>
      <c r="Q22" s="22"/>
      <c r="R22" s="22"/>
      <c r="S22" s="22"/>
      <c r="T22" s="22"/>
      <c r="U22" s="22"/>
      <c r="V22" s="22" t="s">
        <v>94</v>
      </c>
      <c r="W22" s="22"/>
      <c r="X22" s="22"/>
      <c r="Y22" s="22"/>
      <c r="Z22" s="22"/>
      <c r="AA22" s="22"/>
      <c r="AB22" s="22"/>
      <c r="AC22" s="22"/>
      <c r="AD22" s="22"/>
      <c r="AE22" s="22" t="str">
        <f>'บันทึก หน+ผคง'!X59</f>
        <v>ผู้ควบคุมงาน</v>
      </c>
      <c r="AF22" s="22"/>
      <c r="AG22" s="22"/>
      <c r="AH22" s="22"/>
      <c r="AI22" s="22"/>
    </row>
    <row r="23" ht="18.75" customHeight="1">
      <c r="A23" s="22"/>
      <c r="B23" s="22"/>
      <c r="C23" s="22"/>
      <c r="D23" s="39" t="str">
        <f>'บันทึก หน+ผคง'!M57</f>
        <v>(นายธราเทพ  ทองเบ้า)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39" t="str">
        <f>'บันทึก หน+ผคง'!M60</f>
        <v>(นายนิธิพันธ์ ประเสริฐศรี)</v>
      </c>
      <c r="AE23" s="22"/>
      <c r="AF23" s="22"/>
      <c r="AG23" s="22"/>
      <c r="AH23" s="22"/>
      <c r="AI23" s="22"/>
    </row>
    <row r="24" ht="18.75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ht="18.7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ht="18.75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ht="18.7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ht="18.7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ht="18.7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ht="18.7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ht="18.7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ht="18.7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ht="18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ht="18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ht="18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ht="18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ht="18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ht="18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ht="18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ht="18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ht="18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ht="18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ht="18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ht="18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ht="18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ht="18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ht="18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ht="18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ht="18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ht="18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ht="18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ht="18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ht="18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ht="18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ht="18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ht="18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ht="18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ht="18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ht="18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ht="18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ht="18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ht="18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ht="18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ht="18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ht="18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ht="18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ht="18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ht="18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ht="18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ht="18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ht="18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ht="18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ht="18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ht="18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ht="18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ht="18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ht="18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ht="18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ht="18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ht="18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ht="18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ht="18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ht="18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ht="18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ht="18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ht="18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ht="18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ht="18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ht="18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ht="18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ht="18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ht="18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ht="18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ht="18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ht="18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ht="18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ht="18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ht="18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ht="18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ht="18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ht="18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ht="18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ht="18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ht="18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ht="18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ht="18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ht="18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ht="18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ht="18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ht="18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ht="18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ht="18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ht="18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ht="18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ht="18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ht="18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ht="18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ht="18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ht="18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ht="18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ht="18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ht="18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ht="18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ht="18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ht="18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ht="18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ht="18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ht="18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ht="18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ht="18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ht="18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ht="18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ht="18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ht="18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ht="18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ht="18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ht="18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ht="18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ht="18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ht="18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ht="18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ht="18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ht="18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ht="18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ht="18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ht="18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ht="18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ht="18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ht="18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ht="18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ht="18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ht="18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ht="18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ht="18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ht="18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</row>
    <row r="156" ht="18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ht="18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</row>
    <row r="158" ht="18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ht="18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</row>
    <row r="160" ht="18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</row>
    <row r="161" ht="18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</row>
    <row r="162" ht="18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</row>
    <row r="163" ht="18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</row>
    <row r="164" ht="18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</row>
    <row r="165" ht="18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</row>
    <row r="166" ht="18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</row>
    <row r="167" ht="18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</row>
    <row r="168" ht="18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</row>
    <row r="169" ht="18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</row>
    <row r="170" ht="18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</row>
    <row r="171" ht="18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</row>
    <row r="172" ht="18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</row>
    <row r="173" ht="18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</row>
    <row r="174" ht="18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</row>
    <row r="175" ht="18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</row>
    <row r="176" ht="18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</row>
    <row r="177" ht="18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</row>
    <row r="178" ht="18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</row>
    <row r="179" ht="18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</row>
    <row r="180" ht="18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</row>
    <row r="181" ht="18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</row>
    <row r="182" ht="18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</row>
    <row r="183" ht="18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</row>
    <row r="184" ht="18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</row>
    <row r="185" ht="18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</row>
    <row r="186" ht="18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</row>
    <row r="187" ht="18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</row>
    <row r="188" ht="18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</row>
    <row r="189" ht="18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</row>
    <row r="190" ht="18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</row>
    <row r="191" ht="18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</row>
    <row r="192" ht="18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</row>
    <row r="193" ht="18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</row>
    <row r="194" ht="18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</row>
    <row r="195" ht="18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</row>
    <row r="196" ht="18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</row>
    <row r="197" ht="18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</row>
    <row r="198" ht="18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</row>
    <row r="199" ht="18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</row>
    <row r="200" ht="18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</row>
    <row r="201" ht="18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</row>
    <row r="202" ht="18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</row>
    <row r="203" ht="18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</row>
    <row r="204" ht="18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</row>
    <row r="205" ht="18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</row>
    <row r="206" ht="18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</row>
    <row r="207" ht="18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</row>
    <row r="208" ht="18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</row>
    <row r="209" ht="18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</row>
    <row r="210" ht="18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</row>
    <row r="211" ht="18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</row>
    <row r="212" ht="18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</row>
    <row r="213" ht="18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</row>
    <row r="214" ht="18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</row>
    <row r="215" ht="18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</row>
    <row r="216" ht="18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</row>
    <row r="217" ht="18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</row>
    <row r="218" ht="18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</row>
    <row r="219" ht="18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</row>
    <row r="220" ht="18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</row>
    <row r="221" ht="18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</row>
    <row r="222" ht="18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</row>
    <row r="223" ht="18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</row>
    <row r="224" ht="18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</row>
    <row r="225" ht="18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</row>
    <row r="226" ht="18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</row>
    <row r="227" ht="18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</row>
    <row r="228" ht="18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</row>
    <row r="229" ht="18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</row>
    <row r="230" ht="18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</row>
    <row r="231" ht="18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</row>
    <row r="232" ht="18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</row>
    <row r="233" ht="18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</row>
    <row r="234" ht="18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</row>
    <row r="235" ht="18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</row>
    <row r="236" ht="18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</row>
    <row r="237" ht="18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</row>
    <row r="238" ht="18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</row>
    <row r="239" ht="18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</row>
    <row r="240" ht="18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</row>
    <row r="241" ht="18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</row>
    <row r="242" ht="18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</row>
    <row r="243" ht="18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</row>
    <row r="244" ht="18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</row>
    <row r="245" ht="18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</row>
    <row r="246" ht="18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</row>
    <row r="247" ht="18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</row>
    <row r="248" ht="18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</row>
    <row r="249" ht="18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</row>
    <row r="250" ht="18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</row>
    <row r="251" ht="18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</row>
    <row r="252" ht="18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</row>
    <row r="253" ht="18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</row>
    <row r="254" ht="18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</row>
    <row r="255" ht="18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</row>
    <row r="256" ht="18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</row>
    <row r="257" ht="18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</row>
    <row r="258" ht="18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</row>
    <row r="259" ht="18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</row>
    <row r="260" ht="18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</row>
    <row r="261" ht="18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</row>
    <row r="262" ht="18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</row>
    <row r="263" ht="18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</row>
    <row r="264" ht="18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</row>
    <row r="265" ht="18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</row>
    <row r="266" ht="18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</row>
    <row r="267" ht="18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</row>
    <row r="268" ht="18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</row>
    <row r="269" ht="18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</row>
    <row r="270" ht="18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</row>
    <row r="271" ht="18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</row>
    <row r="272" ht="18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</row>
    <row r="273" ht="18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</row>
    <row r="274" ht="18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</row>
    <row r="275" ht="18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</row>
    <row r="276" ht="18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</row>
    <row r="277" ht="18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</row>
    <row r="278" ht="18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</row>
    <row r="279" ht="18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</row>
    <row r="280" ht="18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</row>
    <row r="281" ht="18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</row>
    <row r="282" ht="18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</row>
    <row r="283" ht="18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</row>
    <row r="284" ht="18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</row>
    <row r="285" ht="18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</row>
    <row r="286" ht="18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</row>
    <row r="287" ht="18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</row>
    <row r="288" ht="18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</row>
    <row r="289" ht="18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</row>
    <row r="290" ht="18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</row>
    <row r="291" ht="18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</row>
    <row r="292" ht="18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</row>
    <row r="293" ht="18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</row>
    <row r="294" ht="18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</row>
    <row r="295" ht="18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</row>
    <row r="296" ht="18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</row>
    <row r="297" ht="18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</row>
    <row r="298" ht="18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</row>
    <row r="299" ht="18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</row>
    <row r="300" ht="18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</row>
    <row r="301" ht="18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</row>
    <row r="302" ht="18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</row>
    <row r="303" ht="18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</row>
    <row r="304" ht="18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</row>
    <row r="305" ht="18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</row>
    <row r="306" ht="18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</row>
    <row r="307" ht="18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</row>
    <row r="308" ht="18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</row>
    <row r="309" ht="18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</row>
    <row r="310" ht="18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</row>
    <row r="311" ht="18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</row>
    <row r="312" ht="18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</row>
    <row r="313" ht="18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</row>
    <row r="314" ht="18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</row>
    <row r="315" ht="18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</row>
    <row r="316" ht="18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</row>
    <row r="317" ht="18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</row>
    <row r="318" ht="18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</row>
    <row r="319" ht="18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</row>
    <row r="320" ht="18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</row>
    <row r="321" ht="18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</row>
    <row r="322" ht="18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</row>
    <row r="323" ht="18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</row>
    <row r="324" ht="18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</row>
    <row r="325" ht="18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</row>
    <row r="326" ht="18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</row>
    <row r="327" ht="18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</row>
    <row r="328" ht="18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</row>
    <row r="329" ht="18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</row>
    <row r="330" ht="18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</row>
    <row r="331" ht="18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</row>
    <row r="332" ht="18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</row>
    <row r="333" ht="18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</row>
    <row r="334" ht="18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</row>
    <row r="335" ht="18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</row>
    <row r="336" ht="18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</row>
    <row r="337" ht="18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</row>
    <row r="338" ht="18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</row>
    <row r="339" ht="18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</row>
    <row r="340" ht="18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</row>
    <row r="341" ht="18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</row>
    <row r="342" ht="18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</row>
    <row r="343" ht="18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</row>
    <row r="344" ht="18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</row>
    <row r="345" ht="18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</row>
    <row r="346" ht="18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</row>
    <row r="347" ht="18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</row>
    <row r="348" ht="18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</row>
    <row r="349" ht="18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</row>
    <row r="350" ht="18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</row>
    <row r="351" ht="18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</row>
    <row r="352" ht="18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</row>
    <row r="353" ht="18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</row>
    <row r="354" ht="18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</row>
    <row r="355" ht="18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</row>
    <row r="356" ht="18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</row>
    <row r="357" ht="18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</row>
    <row r="358" ht="18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</row>
    <row r="359" ht="18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</row>
    <row r="360" ht="18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</row>
    <row r="361" ht="18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</row>
    <row r="362" ht="18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</row>
    <row r="363" ht="18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</row>
    <row r="364" ht="18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</row>
    <row r="365" ht="18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</row>
    <row r="366" ht="18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</row>
    <row r="367" ht="18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</row>
    <row r="368" ht="18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</row>
    <row r="369" ht="18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</row>
    <row r="370" ht="18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</row>
    <row r="371" ht="18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</row>
    <row r="372" ht="18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</row>
    <row r="373" ht="18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</row>
    <row r="374" ht="18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</row>
    <row r="375" ht="18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</row>
    <row r="376" ht="18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</row>
    <row r="377" ht="18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</row>
    <row r="378" ht="18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</row>
    <row r="379" ht="18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</row>
    <row r="380" ht="18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</row>
    <row r="381" ht="18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</row>
    <row r="382" ht="18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</row>
    <row r="383" ht="18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</row>
    <row r="384" ht="18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</row>
    <row r="385" ht="18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</row>
    <row r="386" ht="18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</row>
    <row r="387" ht="18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</row>
    <row r="388" ht="18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</row>
    <row r="389" ht="18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</row>
    <row r="390" ht="18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</row>
    <row r="391" ht="18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</row>
    <row r="392" ht="18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</row>
    <row r="393" ht="18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</row>
    <row r="394" ht="18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</row>
    <row r="395" ht="18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</row>
    <row r="396" ht="18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</row>
    <row r="397" ht="18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</row>
    <row r="398" ht="18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</row>
    <row r="399" ht="18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</row>
    <row r="400" ht="18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</row>
    <row r="401" ht="18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</row>
    <row r="402" ht="18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</row>
    <row r="403" ht="18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</row>
    <row r="404" ht="18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</row>
    <row r="405" ht="18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</row>
    <row r="406" ht="18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</row>
    <row r="407" ht="18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</row>
    <row r="408" ht="18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</row>
    <row r="409" ht="18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</row>
    <row r="410" ht="18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</row>
    <row r="411" ht="18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</row>
    <row r="412" ht="18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</row>
    <row r="413" ht="18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</row>
    <row r="414" ht="18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</row>
    <row r="415" ht="18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</row>
    <row r="416" ht="18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</row>
    <row r="417" ht="18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</row>
    <row r="418" ht="18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</row>
    <row r="419" ht="18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</row>
    <row r="420" ht="18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</row>
    <row r="421" ht="18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</row>
    <row r="422" ht="18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</row>
    <row r="423" ht="18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</row>
    <row r="424" ht="18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</row>
    <row r="425" ht="18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</row>
    <row r="426" ht="18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</row>
    <row r="427" ht="18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</row>
    <row r="428" ht="18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</row>
    <row r="429" ht="18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</row>
    <row r="430" ht="18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</row>
    <row r="431" ht="18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</row>
    <row r="432" ht="18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</row>
    <row r="433" ht="18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</row>
    <row r="434" ht="18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</row>
    <row r="435" ht="18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</row>
    <row r="436" ht="18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</row>
    <row r="437" ht="18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</row>
    <row r="438" ht="18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</row>
    <row r="439" ht="18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</row>
    <row r="440" ht="18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</row>
    <row r="441" ht="18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</row>
    <row r="442" ht="18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</row>
    <row r="443" ht="18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</row>
    <row r="444" ht="18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</row>
    <row r="445" ht="18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</row>
    <row r="446" ht="18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</row>
    <row r="447" ht="18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</row>
    <row r="448" ht="18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</row>
    <row r="449" ht="18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</row>
    <row r="450" ht="18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</row>
    <row r="451" ht="18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</row>
    <row r="452" ht="18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</row>
    <row r="453" ht="18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</row>
    <row r="454" ht="18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</row>
    <row r="455" ht="18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</row>
    <row r="456" ht="18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</row>
    <row r="457" ht="18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</row>
    <row r="458" ht="18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</row>
    <row r="459" ht="18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</row>
    <row r="460" ht="18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</row>
    <row r="461" ht="18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</row>
    <row r="462" ht="18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</row>
    <row r="463" ht="18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</row>
    <row r="464" ht="18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</row>
    <row r="465" ht="18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</row>
    <row r="466" ht="18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</row>
    <row r="467" ht="18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</row>
    <row r="468" ht="18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</row>
    <row r="469" ht="18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</row>
    <row r="470" ht="18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</row>
    <row r="471" ht="18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</row>
    <row r="472" ht="18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</row>
    <row r="473" ht="18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</row>
    <row r="474" ht="18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</row>
    <row r="475" ht="18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</row>
    <row r="476" ht="18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</row>
    <row r="477" ht="18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</row>
    <row r="478" ht="18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</row>
    <row r="479" ht="18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</row>
    <row r="480" ht="18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</row>
    <row r="481" ht="18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</row>
    <row r="482" ht="18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</row>
    <row r="483" ht="18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</row>
    <row r="484" ht="18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</row>
    <row r="485" ht="18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</row>
    <row r="486" ht="18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</row>
    <row r="487" ht="18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</row>
    <row r="488" ht="18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</row>
    <row r="489" ht="18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</row>
    <row r="490" ht="18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</row>
    <row r="491" ht="18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</row>
    <row r="492" ht="18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</row>
    <row r="493" ht="18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</row>
    <row r="494" ht="18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</row>
    <row r="495" ht="18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</row>
    <row r="496" ht="18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</row>
    <row r="497" ht="18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</row>
    <row r="498" ht="18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</row>
    <row r="499" ht="18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</row>
    <row r="500" ht="18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</row>
    <row r="501" ht="18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</row>
    <row r="502" ht="18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</row>
    <row r="503" ht="18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</row>
    <row r="504" ht="18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</row>
    <row r="505" ht="18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</row>
    <row r="506" ht="18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</row>
    <row r="507" ht="18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</row>
    <row r="508" ht="18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</row>
    <row r="509" ht="18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</row>
    <row r="510" ht="18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</row>
    <row r="511" ht="18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</row>
    <row r="512" ht="18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</row>
    <row r="513" ht="18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</row>
    <row r="514" ht="18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</row>
    <row r="515" ht="18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</row>
    <row r="516" ht="18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</row>
    <row r="517" ht="18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</row>
    <row r="518" ht="18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</row>
    <row r="519" ht="18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</row>
    <row r="520" ht="18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</row>
    <row r="521" ht="18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</row>
    <row r="522" ht="18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</row>
    <row r="523" ht="18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</row>
    <row r="524" ht="18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</row>
    <row r="525" ht="18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</row>
    <row r="526" ht="18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</row>
    <row r="527" ht="18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</row>
    <row r="528" ht="18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</row>
    <row r="529" ht="18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</row>
    <row r="530" ht="18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</row>
    <row r="531" ht="18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</row>
    <row r="532" ht="18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</row>
    <row r="533" ht="18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</row>
    <row r="534" ht="18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</row>
    <row r="535" ht="18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</row>
    <row r="536" ht="18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</row>
    <row r="537" ht="18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</row>
    <row r="538" ht="18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</row>
    <row r="539" ht="18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</row>
    <row r="540" ht="18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</row>
    <row r="541" ht="18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</row>
    <row r="542" ht="18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</row>
    <row r="543" ht="18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</row>
    <row r="544" ht="18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</row>
    <row r="545" ht="18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</row>
    <row r="546" ht="18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</row>
    <row r="547" ht="18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</row>
    <row r="548" ht="18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</row>
    <row r="549" ht="18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</row>
    <row r="550" ht="18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</row>
    <row r="551" ht="18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</row>
    <row r="552" ht="18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</row>
    <row r="553" ht="18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</row>
    <row r="554" ht="18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</row>
    <row r="555" ht="18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</row>
    <row r="556" ht="18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</row>
    <row r="557" ht="18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</row>
    <row r="558" ht="18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</row>
    <row r="559" ht="18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</row>
    <row r="560" ht="18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</row>
    <row r="561" ht="18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</row>
    <row r="562" ht="18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</row>
    <row r="563" ht="18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</row>
    <row r="564" ht="18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</row>
    <row r="565" ht="18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</row>
    <row r="566" ht="18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</row>
    <row r="567" ht="18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</row>
    <row r="568" ht="18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</row>
    <row r="569" ht="18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</row>
    <row r="570" ht="18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</row>
    <row r="571" ht="18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</row>
    <row r="572" ht="18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</row>
    <row r="573" ht="18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</row>
    <row r="574" ht="18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</row>
    <row r="575" ht="18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</row>
    <row r="576" ht="18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</row>
    <row r="577" ht="18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</row>
    <row r="578" ht="18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</row>
    <row r="579" ht="18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</row>
    <row r="580" ht="18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</row>
    <row r="581" ht="18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</row>
    <row r="582" ht="18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</row>
    <row r="583" ht="18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</row>
    <row r="584" ht="18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</row>
    <row r="585" ht="18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</row>
    <row r="586" ht="18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</row>
    <row r="587" ht="18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</row>
    <row r="588" ht="18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</row>
    <row r="589" ht="18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</row>
    <row r="590" ht="18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</row>
    <row r="591" ht="18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</row>
    <row r="592" ht="18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</row>
    <row r="593" ht="18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</row>
    <row r="594" ht="18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</row>
    <row r="595" ht="18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</row>
    <row r="596" ht="18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</row>
    <row r="597" ht="18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</row>
    <row r="598" ht="18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</row>
    <row r="599" ht="18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</row>
    <row r="600" ht="18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</row>
    <row r="601" ht="18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</row>
    <row r="602" ht="18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</row>
    <row r="603" ht="18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</row>
    <row r="604" ht="18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</row>
    <row r="605" ht="18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</row>
    <row r="606" ht="18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</row>
    <row r="607" ht="18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</row>
    <row r="608" ht="18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</row>
    <row r="609" ht="18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</row>
    <row r="610" ht="18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</row>
    <row r="611" ht="18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</row>
    <row r="612" ht="18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</row>
    <row r="613" ht="18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</row>
    <row r="614" ht="18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</row>
    <row r="615" ht="18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</row>
    <row r="616" ht="18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</row>
    <row r="617" ht="18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</row>
    <row r="618" ht="18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</row>
    <row r="619" ht="18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</row>
    <row r="620" ht="18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</row>
    <row r="621" ht="18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</row>
    <row r="622" ht="18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</row>
    <row r="623" ht="18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</row>
    <row r="624" ht="18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</row>
    <row r="625" ht="18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</row>
    <row r="626" ht="18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</row>
    <row r="627" ht="18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</row>
    <row r="628" ht="18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</row>
    <row r="629" ht="18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</row>
    <row r="630" ht="18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</row>
    <row r="631" ht="18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</row>
    <row r="632" ht="18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</row>
    <row r="633" ht="18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</row>
    <row r="634" ht="18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</row>
    <row r="635" ht="18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</row>
    <row r="636" ht="18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</row>
    <row r="637" ht="18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</row>
    <row r="638" ht="18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</row>
    <row r="639" ht="18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</row>
    <row r="640" ht="18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</row>
    <row r="641" ht="18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</row>
    <row r="642" ht="18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</row>
    <row r="643" ht="18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</row>
    <row r="644" ht="18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</row>
    <row r="645" ht="18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</row>
    <row r="646" ht="18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</row>
    <row r="647" ht="18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</row>
    <row r="648" ht="18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</row>
    <row r="649" ht="18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</row>
    <row r="650" ht="18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</row>
    <row r="651" ht="18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</row>
    <row r="652" ht="18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</row>
    <row r="653" ht="18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</row>
    <row r="654" ht="18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</row>
    <row r="655" ht="18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</row>
    <row r="656" ht="18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</row>
    <row r="657" ht="18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</row>
    <row r="658" ht="18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</row>
    <row r="659" ht="18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</row>
    <row r="660" ht="18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</row>
    <row r="661" ht="18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</row>
    <row r="662" ht="18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</row>
    <row r="663" ht="18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</row>
    <row r="664" ht="18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</row>
    <row r="665" ht="18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</row>
    <row r="666" ht="18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</row>
    <row r="667" ht="18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</row>
    <row r="668" ht="18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</row>
    <row r="669" ht="18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</row>
    <row r="670" ht="18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</row>
    <row r="671" ht="18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</row>
    <row r="672" ht="18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</row>
    <row r="673" ht="18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</row>
    <row r="674" ht="18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</row>
    <row r="675" ht="18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</row>
    <row r="676" ht="18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</row>
    <row r="677" ht="18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</row>
    <row r="678" ht="18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</row>
    <row r="679" ht="18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</row>
    <row r="680" ht="18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</row>
    <row r="681" ht="18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</row>
    <row r="682" ht="18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</row>
    <row r="683" ht="18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</row>
    <row r="684" ht="18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</row>
    <row r="685" ht="18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</row>
    <row r="686" ht="18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</row>
    <row r="687" ht="18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</row>
    <row r="688" ht="18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</row>
    <row r="689" ht="18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</row>
    <row r="690" ht="18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</row>
    <row r="691" ht="18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</row>
    <row r="692" ht="18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</row>
    <row r="693" ht="18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</row>
    <row r="694" ht="18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</row>
    <row r="695" ht="18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</row>
    <row r="696" ht="18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</row>
    <row r="697" ht="18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</row>
    <row r="698" ht="18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</row>
    <row r="699" ht="18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</row>
    <row r="700" ht="18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</row>
    <row r="701" ht="18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</row>
    <row r="702" ht="18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</row>
    <row r="703" ht="18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</row>
    <row r="704" ht="18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</row>
    <row r="705" ht="18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</row>
    <row r="706" ht="18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</row>
    <row r="707" ht="18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</row>
    <row r="708" ht="18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</row>
    <row r="709" ht="18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</row>
    <row r="710" ht="18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</row>
    <row r="711" ht="18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</row>
    <row r="712" ht="18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</row>
    <row r="713" ht="18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</row>
    <row r="714" ht="18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</row>
    <row r="715" ht="18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</row>
    <row r="716" ht="18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</row>
    <row r="717" ht="18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</row>
    <row r="718" ht="18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</row>
    <row r="719" ht="18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</row>
    <row r="720" ht="18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</row>
    <row r="721" ht="18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</row>
    <row r="722" ht="18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</row>
    <row r="723" ht="18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</row>
    <row r="724" ht="18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</row>
    <row r="725" ht="18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</row>
    <row r="726" ht="18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</row>
    <row r="727" ht="18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</row>
    <row r="728" ht="18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</row>
    <row r="729" ht="18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</row>
    <row r="730" ht="18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</row>
    <row r="731" ht="18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</row>
    <row r="732" ht="18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</row>
    <row r="733" ht="18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</row>
    <row r="734" ht="18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</row>
    <row r="735" ht="18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</row>
    <row r="736" ht="18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</row>
    <row r="737" ht="18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</row>
    <row r="738" ht="18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</row>
    <row r="739" ht="18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</row>
    <row r="740" ht="18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</row>
    <row r="741" ht="18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</row>
    <row r="742" ht="18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</row>
    <row r="743" ht="18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</row>
    <row r="744" ht="18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</row>
    <row r="745" ht="18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</row>
    <row r="746" ht="18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</row>
    <row r="747" ht="18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</row>
    <row r="748" ht="18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</row>
    <row r="749" ht="18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</row>
    <row r="750" ht="18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</row>
    <row r="751" ht="18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</row>
    <row r="752" ht="18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</row>
    <row r="753" ht="18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</row>
    <row r="754" ht="18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</row>
    <row r="755" ht="18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</row>
    <row r="756" ht="18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</row>
    <row r="757" ht="18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</row>
    <row r="758" ht="18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</row>
    <row r="759" ht="18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</row>
    <row r="760" ht="18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</row>
    <row r="761" ht="18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</row>
    <row r="762" ht="18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</row>
    <row r="763" ht="18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</row>
    <row r="764" ht="18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</row>
    <row r="765" ht="18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</row>
    <row r="766" ht="18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</row>
    <row r="767" ht="18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</row>
    <row r="768" ht="18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</row>
    <row r="769" ht="18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</row>
    <row r="770" ht="18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</row>
    <row r="771" ht="18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</row>
    <row r="772" ht="18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</row>
    <row r="773" ht="18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</row>
    <row r="774" ht="18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</row>
    <row r="775" ht="18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</row>
    <row r="776" ht="18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</row>
    <row r="777" ht="18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</row>
    <row r="778" ht="18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</row>
    <row r="779" ht="18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</row>
    <row r="780" ht="18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</row>
    <row r="781" ht="18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</row>
    <row r="782" ht="18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</row>
    <row r="783" ht="18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</row>
    <row r="784" ht="18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</row>
    <row r="785" ht="18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</row>
    <row r="786" ht="18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</row>
    <row r="787" ht="18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</row>
    <row r="788" ht="18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</row>
    <row r="789" ht="18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</row>
    <row r="790" ht="18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</row>
    <row r="791" ht="18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</row>
    <row r="792" ht="18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</row>
    <row r="793" ht="18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</row>
    <row r="794" ht="18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</row>
    <row r="795" ht="18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</row>
    <row r="796" ht="18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</row>
    <row r="797" ht="18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</row>
    <row r="798" ht="18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</row>
    <row r="799" ht="18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</row>
    <row r="800" ht="18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</row>
    <row r="801" ht="18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</row>
    <row r="802" ht="18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</row>
    <row r="803" ht="18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</row>
    <row r="804" ht="18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</row>
    <row r="805" ht="18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</row>
    <row r="806" ht="18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</row>
    <row r="807" ht="18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</row>
    <row r="808" ht="18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</row>
    <row r="809" ht="18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</row>
    <row r="810" ht="18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</row>
    <row r="811" ht="18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</row>
    <row r="812" ht="18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</row>
    <row r="813" ht="18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</row>
    <row r="814" ht="18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</row>
    <row r="815" ht="18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</row>
    <row r="816" ht="18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</row>
    <row r="817" ht="18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</row>
    <row r="818" ht="18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</row>
    <row r="819" ht="18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</row>
    <row r="820" ht="18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</row>
    <row r="821" ht="18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</row>
    <row r="822" ht="18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</row>
    <row r="823" ht="18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</row>
    <row r="824" ht="18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</row>
    <row r="825" ht="18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</row>
    <row r="826" ht="18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</row>
    <row r="827" ht="18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</row>
    <row r="828" ht="18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</row>
    <row r="829" ht="18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</row>
    <row r="830" ht="18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</row>
    <row r="831" ht="18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</row>
    <row r="832" ht="18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</row>
    <row r="833" ht="18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</row>
    <row r="834" ht="18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</row>
    <row r="835" ht="18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</row>
    <row r="836" ht="18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</row>
    <row r="837" ht="18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</row>
    <row r="838" ht="18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</row>
    <row r="839" ht="18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</row>
    <row r="840" ht="18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</row>
    <row r="841" ht="18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</row>
    <row r="842" ht="18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</row>
    <row r="843" ht="18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</row>
    <row r="844" ht="18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</row>
    <row r="845" ht="18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</row>
    <row r="846" ht="18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</row>
    <row r="847" ht="18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</row>
    <row r="848" ht="18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</row>
    <row r="849" ht="18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</row>
    <row r="850" ht="18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</row>
    <row r="851" ht="18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</row>
    <row r="852" ht="18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</row>
    <row r="853" ht="18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</row>
    <row r="854" ht="18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</row>
    <row r="855" ht="18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</row>
    <row r="856" ht="18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</row>
    <row r="857" ht="18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</row>
    <row r="858" ht="18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</row>
    <row r="859" ht="18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</row>
    <row r="860" ht="18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</row>
    <row r="861" ht="18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</row>
    <row r="862" ht="18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</row>
    <row r="863" ht="18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</row>
    <row r="864" ht="18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</row>
    <row r="865" ht="18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</row>
    <row r="866" ht="18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</row>
    <row r="867" ht="18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</row>
    <row r="868" ht="18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</row>
    <row r="869" ht="18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</row>
    <row r="870" ht="18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</row>
    <row r="871" ht="18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</row>
    <row r="872" ht="18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</row>
    <row r="873" ht="18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</row>
    <row r="874" ht="18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</row>
    <row r="875" ht="18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</row>
    <row r="876" ht="18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</row>
    <row r="877" ht="18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</row>
    <row r="878" ht="18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</row>
    <row r="879" ht="18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</row>
    <row r="880" ht="18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</row>
    <row r="881" ht="18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</row>
    <row r="882" ht="18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</row>
    <row r="883" ht="18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</row>
    <row r="884" ht="18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</row>
    <row r="885" ht="18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</row>
    <row r="886" ht="18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</row>
    <row r="887" ht="18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</row>
    <row r="888" ht="18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</row>
    <row r="889" ht="18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</row>
    <row r="890" ht="18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</row>
    <row r="891" ht="18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</row>
    <row r="892" ht="18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</row>
    <row r="893" ht="18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</row>
    <row r="894" ht="18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</row>
    <row r="895" ht="18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</row>
    <row r="896" ht="18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</row>
    <row r="897" ht="18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</row>
    <row r="898" ht="18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</row>
    <row r="899" ht="18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</row>
    <row r="900" ht="18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</row>
    <row r="901" ht="18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</row>
    <row r="902" ht="18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</row>
    <row r="903" ht="18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</row>
    <row r="904" ht="18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</row>
    <row r="905" ht="18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</row>
    <row r="906" ht="18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</row>
    <row r="907" ht="18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</row>
    <row r="908" ht="18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</row>
    <row r="909" ht="18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</row>
    <row r="910" ht="18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</row>
    <row r="911" ht="18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</row>
    <row r="912" ht="18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</row>
    <row r="913" ht="18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</row>
    <row r="914" ht="18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</row>
    <row r="915" ht="18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</row>
    <row r="916" ht="18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</row>
    <row r="917" ht="18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</row>
    <row r="918" ht="18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</row>
    <row r="919" ht="18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</row>
    <row r="920" ht="18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</row>
    <row r="921" ht="18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</row>
    <row r="922" ht="18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</row>
    <row r="923" ht="18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</row>
    <row r="924" ht="18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</row>
    <row r="925" ht="18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</row>
    <row r="926" ht="18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</row>
    <row r="927" ht="18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</row>
    <row r="928" ht="18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</row>
    <row r="929" ht="18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</row>
    <row r="930" ht="18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</row>
    <row r="931" ht="18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</row>
    <row r="932" ht="18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</row>
    <row r="933" ht="18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</row>
    <row r="934" ht="18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</row>
    <row r="935" ht="18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</row>
    <row r="936" ht="18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</row>
    <row r="937" ht="18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</row>
    <row r="938" ht="18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</row>
    <row r="939" ht="18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</row>
    <row r="940" ht="18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</row>
    <row r="941" ht="18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</row>
    <row r="942" ht="18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</row>
    <row r="943" ht="18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</row>
    <row r="944" ht="18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</row>
    <row r="945" ht="18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</row>
    <row r="946" ht="18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</row>
    <row r="947" ht="18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</row>
    <row r="948" ht="18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</row>
    <row r="949" ht="18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</row>
    <row r="950" ht="18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</row>
    <row r="951" ht="18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</row>
    <row r="952" ht="18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</row>
    <row r="953" ht="18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</row>
    <row r="954" ht="18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</row>
    <row r="955" ht="18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</row>
    <row r="956" ht="18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</row>
    <row r="957" ht="18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</row>
    <row r="958" ht="18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</row>
    <row r="959" ht="18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</row>
    <row r="960" ht="18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</row>
    <row r="961" ht="18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</row>
    <row r="962" ht="18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</row>
    <row r="963" ht="18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</row>
    <row r="964" ht="18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</row>
    <row r="965" ht="18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</row>
    <row r="966" ht="18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</row>
    <row r="967" ht="18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</row>
    <row r="968" ht="18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</row>
    <row r="969" ht="18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</row>
    <row r="970" ht="18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</row>
    <row r="971" ht="18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</row>
    <row r="972" ht="18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</row>
    <row r="973" ht="18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</row>
    <row r="974" ht="18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</row>
    <row r="975" ht="18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</row>
    <row r="976" ht="18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</row>
    <row r="977" ht="18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</row>
    <row r="978" ht="18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</row>
    <row r="979" ht="18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</row>
    <row r="980" ht="18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</row>
    <row r="981" ht="18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</row>
    <row r="982" ht="18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</row>
    <row r="983" ht="18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</row>
    <row r="984" ht="18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</row>
    <row r="985" ht="18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</row>
    <row r="986" ht="18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</row>
    <row r="987" ht="18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</row>
    <row r="988" ht="18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</row>
    <row r="989" ht="18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</row>
    <row r="990" ht="18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</row>
    <row r="991" ht="18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</row>
    <row r="992" ht="18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</row>
    <row r="993" ht="18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</row>
    <row r="994" ht="18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</row>
    <row r="995" ht="18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</row>
    <row r="996" ht="18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</row>
    <row r="997" ht="18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</row>
    <row r="998" ht="18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</row>
    <row r="999" ht="18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</row>
    <row r="1000" ht="18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</row>
  </sheetData>
  <mergeCells count="9">
    <mergeCell ref="D23:K23"/>
    <mergeCell ref="W23:AD23"/>
    <mergeCell ref="A1:AI1"/>
    <mergeCell ref="A2:AI2"/>
    <mergeCell ref="A3:AI3"/>
    <mergeCell ref="A4:A5"/>
    <mergeCell ref="B4:B5"/>
    <mergeCell ref="C4:AG4"/>
    <mergeCell ref="AI4:AI5"/>
  </mergeCells>
  <printOptions horizontalCentered="1"/>
  <pageMargins bottom="0.2755905511811024" footer="0.0" header="0.0" left="0.2362204724409449" right="0.15748031496062992" top="0.31496062992125984"/>
  <pageSetup paperSize="9" scale="96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0.1" defaultRowHeight="15.0"/>
  <cols>
    <col customWidth="1" min="1" max="5" width="1.8"/>
    <col customWidth="1" min="6" max="6" width="3.2"/>
    <col customWidth="1" min="7" max="39" width="1.8"/>
  </cols>
  <sheetData>
    <row r="1" ht="18.7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</row>
    <row r="2" ht="21.0" customHeight="1">
      <c r="A2" s="22"/>
      <c r="B2" s="23" t="s">
        <v>31</v>
      </c>
      <c r="AL2" s="24"/>
      <c r="AM2" s="24"/>
    </row>
    <row r="3" ht="7.5" customHeight="1">
      <c r="A3" s="22"/>
      <c r="AL3" s="24"/>
      <c r="AM3" s="24"/>
    </row>
    <row r="4" ht="18.75" customHeight="1">
      <c r="A4" s="25" t="s">
        <v>1</v>
      </c>
      <c r="B4" s="22"/>
      <c r="C4" s="22"/>
      <c r="D4" s="22"/>
      <c r="E4" s="22"/>
      <c r="F4" s="22" t="str">
        <f>'กรอกข้อมูล'!C3&amp;" ผู้ควบคุมงาน โทร."&amp;'กรอกข้อมูล'!S4&amp;"-"&amp;'กรอกข้อมูล'!T4&amp;"-"&amp;'กรอกข้อมูล'!U4</f>
        <v>องค์การบริหารส่วนตำบลยิ้มแย้ม ผู้ควบคุมงาน โทร.0-0-37-7667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</row>
    <row r="5" ht="18.75" customHeight="1">
      <c r="A5" s="25" t="s">
        <v>32</v>
      </c>
      <c r="B5" s="22"/>
      <c r="C5" s="22"/>
      <c r="D5" s="22"/>
      <c r="E5" s="22"/>
      <c r="F5" s="22"/>
      <c r="G5" s="22"/>
      <c r="H5" s="22" t="s">
        <v>33</v>
      </c>
      <c r="I5" s="22"/>
      <c r="J5" s="22"/>
      <c r="K5" s="22"/>
      <c r="L5" s="22"/>
      <c r="M5" s="22"/>
      <c r="N5" s="22"/>
      <c r="O5" s="22"/>
      <c r="P5" s="22"/>
      <c r="Q5" s="22"/>
      <c r="R5" s="25" t="s">
        <v>34</v>
      </c>
      <c r="S5" s="22"/>
      <c r="T5" s="26">
        <f>NOW()</f>
        <v>44184.94418</v>
      </c>
      <c r="AF5" s="22"/>
      <c r="AG5" s="22"/>
      <c r="AH5" s="22"/>
      <c r="AI5" s="22"/>
      <c r="AJ5" s="22"/>
      <c r="AK5" s="22"/>
      <c r="AL5" s="22"/>
      <c r="AM5" s="22"/>
    </row>
    <row r="6" ht="18.75" customHeight="1">
      <c r="A6" s="25" t="s">
        <v>35</v>
      </c>
      <c r="B6" s="22"/>
      <c r="C6" s="22" t="str">
        <f>"ขออนุมัติเบิกจ่ายเงินค่าตอบแทนผู้ควบคุมงานก่อสร้าง"</f>
        <v>ขออนุมัติเบิกจ่ายเงินค่าตอบแทนผู้ควบคุมงานก่อสร้าง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ht="7.5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</row>
    <row r="8" ht="18.75" customHeight="1">
      <c r="A8" s="22" t="s">
        <v>36</v>
      </c>
      <c r="B8" s="22"/>
      <c r="C8" s="22" t="str">
        <f>"นายก"&amp;'กรอกข้อมูล'!C3</f>
        <v>นายกองค์การบริหารส่วนตำบลยิ้มแย้ม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</row>
    <row r="9" ht="7.5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</row>
    <row r="10" ht="18.75" customHeight="1">
      <c r="A10" s="22"/>
      <c r="B10" s="22"/>
      <c r="C10" s="22"/>
      <c r="D10" s="22"/>
      <c r="E10" s="22"/>
      <c r="F10" s="25" t="s">
        <v>37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</row>
    <row r="11" ht="21.0" customHeight="1">
      <c r="A11" s="27" t="str">
        <f>"                        ตามที่"&amp;'กรอกข้อมูล'!C3&amp;" ดำเนินโครงการ"&amp;'กรอกข้อมูล'!C5&amp;" ปริมาณงาน "&amp;'กรอกข้อมูล'!C6&amp;" "&amp;'กรอกข้อมูล'!C7&amp;" งบประมาณ "&amp;FIXED('กรอกข้อมูล'!C8,0)&amp;".- บาท (-"&amp;BAHTTEXT('กรอกข้อมูล'!C8)&amp;"-) โดยแต่งตั้งข้าพเจ้าเป็น ผู้ควบคุมงานก่อสร้าง ตามคำสั่ง"&amp;'กรอกข้อมูล'!C3&amp;" ที่ "&amp;'กรอกข้อมูล'!C9&amp;" ลงวันที่ "&amp;'กรอกข้อมูล'!C10</f>
        <v>                        ตามที่องค์การบริหารส่วนตำบลยิ้มแย้ม ดำเนินโครงการก่อสร้างถนนคอนกรีตเสริมเหล็ก ปริมาณงาน กว้าง 5 ม.ยาว 105 ม. หนา 0.15 ม. หมู่ 1 บ้านสระหลวง ตำบลไทรเดี่ยว อำเภอคลองหาด จังหวัดสระแก้ว งบประมาณ 30,000.- บาท (-สามหมื่นบาทถ้วน-) โดยแต่งตั้งข้าพเจ้าเป็น ผู้ควบคุมงานก่อสร้าง ตามคำสั่งองค์การบริหารส่วนตำบลยิ้มแย้ม ที่ 124/2563* ลงวันที่ 13 กรกฎาคม 2563</v>
      </c>
      <c r="AL11" s="27"/>
      <c r="AM11" s="27"/>
    </row>
    <row r="12" ht="18.75" customHeight="1">
      <c r="AL12" s="27"/>
      <c r="AM12" s="27"/>
    </row>
    <row r="13" ht="18.75" customHeight="1">
      <c r="AL13" s="27"/>
      <c r="AM13" s="27"/>
    </row>
    <row r="14" ht="18.75" customHeight="1">
      <c r="AL14" s="27"/>
      <c r="AM14" s="27"/>
    </row>
    <row r="15" ht="7.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</row>
    <row r="16" ht="18.75" customHeight="1">
      <c r="A16" s="22"/>
      <c r="B16" s="22"/>
      <c r="C16" s="22"/>
      <c r="D16" s="22"/>
      <c r="E16" s="22"/>
      <c r="F16" s="25" t="s">
        <v>40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</row>
    <row r="17" ht="21.0" customHeight="1">
      <c r="A17" s="27" t="str">
        <f>"                       ข้าพเจ้าได้ปฏิบัติหน้าที่ตามที่ได้รับมอบหมายแล้ว และมีสิทธิ์ได้รับค่าตอบแทนตามหลักเกณฑ์เบิกจ่ายค่าตอบแทนบุคคลหรือคณะกรรมการ ตามหนังสือกระทรวงการคลัง ด่วนที่สุดที่ กค ๐๕๐๒.๕/ว ๘๕ ลงวันที่ ๖ กันยายน ๒๕๖๑"&amp;" โดยพระราชบัญญัติการจัดซื้อจัดจ้างและการบริหารพัสดุภาครัฐ พ.ศ. ๒๕๖๐ ได้กำหนดให้บุคคลหรือคณะกรรมการผู้รับผิดชอบการจัดซื้อจัดจ้างและการบริหารพัสดุภาครัฐ ได้รับค่าตอบแทน ตามที่กระทรวงการคลังกำหนด "</f>
        <v>                       ข้าพเจ้าได้ปฏิบัติหน้าที่ตามที่ได้รับมอบหมายแล้ว และมีสิทธิ์ได้รับค่าตอบแทนตามหลักเกณฑ์เบิกจ่ายค่าตอบแทนบุคคลหรือคณะกรรมการ ตามหนังสือกระทรวงการคลัง ด่วนที่สุดที่ กค ๐๕๐๒.๕/ว ๘๕ ลงวันที่ ๖ กันยายน ๒๕๖๑ โดยพระราชบัญญัติการจัดซื้อจัดจ้างและการบริหารพัสดุภาครัฐ พ.ศ. ๒๕๖๐ ได้กำหนดให้บุคคลหรือคณะกรรมการผู้รับผิดชอบการจัดซื้อจัดจ้างและการบริหารพัสดุภาครัฐ ได้รับค่าตอบแทน ตามที่กระทรวงการคลังกำหนด </v>
      </c>
      <c r="AL17" s="27"/>
      <c r="AM17" s="27"/>
    </row>
    <row r="18" ht="18.75" customHeight="1">
      <c r="AL18" s="27"/>
      <c r="AM18" s="27"/>
    </row>
    <row r="19" ht="18.75" customHeight="1">
      <c r="AL19" s="27"/>
      <c r="AM19" s="27"/>
    </row>
    <row r="20" ht="18.75" customHeight="1">
      <c r="AL20" s="27"/>
      <c r="AM20" s="27"/>
    </row>
    <row r="21" ht="18.75" customHeight="1">
      <c r="A21" s="22"/>
      <c r="B21" s="22"/>
      <c r="C21" s="22"/>
      <c r="D21" s="22"/>
      <c r="E21" s="22"/>
      <c r="F21" s="25" t="s">
        <v>41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</row>
    <row r="22" ht="18.75" customHeight="1">
      <c r="A22" s="22"/>
      <c r="B22" s="22"/>
      <c r="C22" s="22"/>
      <c r="D22" s="22"/>
      <c r="E22" s="22"/>
      <c r="F22" s="22" t="s">
        <v>42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</row>
    <row r="23" ht="18.75" customHeight="1">
      <c r="A23" s="30" t="s">
        <v>43</v>
      </c>
      <c r="AL23" s="22"/>
      <c r="AM23" s="22"/>
    </row>
    <row r="24" ht="18.75" customHeight="1">
      <c r="AL24" s="22"/>
      <c r="AM24" s="22"/>
    </row>
    <row r="25" ht="18.75" customHeight="1">
      <c r="A25" s="30" t="s">
        <v>44</v>
      </c>
      <c r="AL25" s="22"/>
      <c r="AM25" s="22"/>
    </row>
    <row r="26" ht="18.75" customHeight="1">
      <c r="AL26" s="22"/>
      <c r="AM26" s="22"/>
    </row>
    <row r="27" ht="18.75" customHeight="1">
      <c r="A27" s="31" t="s">
        <v>45</v>
      </c>
      <c r="AL27" s="22"/>
      <c r="AM27" s="22"/>
    </row>
    <row r="28" ht="18.75" customHeight="1">
      <c r="A28" s="31"/>
      <c r="B28" s="31"/>
      <c r="C28" s="31"/>
      <c r="D28" s="31"/>
      <c r="E28" s="31"/>
      <c r="F28" s="32" t="s">
        <v>46</v>
      </c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22"/>
      <c r="AM28" s="22"/>
    </row>
    <row r="29" ht="18.75" customHeight="1">
      <c r="A29" s="22"/>
      <c r="B29" s="22"/>
      <c r="C29" s="22"/>
      <c r="D29" s="22"/>
      <c r="E29" s="22"/>
      <c r="F29" s="22" t="s">
        <v>47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</row>
    <row r="30" ht="18.75" customHeight="1">
      <c r="A30" s="22" t="s">
        <v>48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</row>
    <row r="31" ht="18.75" customHeight="1">
      <c r="A31" s="22"/>
      <c r="B31" s="22"/>
      <c r="C31" s="22"/>
      <c r="D31" s="22"/>
      <c r="E31" s="22"/>
      <c r="F31" s="22" t="str">
        <f>"๓.๔ ประกาศ"&amp;'กรอกข้อมูล'!C3&amp;" เรื่องกำหนดหลักเกณฑ์และอัตราการเบิกจ่ายค่าตอบแทน"</f>
        <v>๓.๔ ประกาศองค์การบริหารส่วนตำบลยิ้มแย้ม เรื่องกำหนดหลักเกณฑ์และอัตราการเบิกจ่ายค่าตอบแทน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</row>
    <row r="32" ht="18.75" customHeight="1">
      <c r="A32" s="22" t="s">
        <v>49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</row>
    <row r="33" ht="7.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</row>
    <row r="34" ht="18.75" customHeight="1">
      <c r="A34" s="22"/>
      <c r="B34" s="22"/>
      <c r="C34" s="22"/>
      <c r="D34" s="22"/>
      <c r="E34" s="22"/>
      <c r="F34" s="25" t="s">
        <v>50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</row>
    <row r="35" ht="18.75" customHeight="1">
      <c r="A35" s="22"/>
      <c r="B35" s="22"/>
      <c r="C35" s="22"/>
      <c r="D35" s="22"/>
      <c r="E35" s="22"/>
      <c r="F35" s="22" t="s">
        <v>51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</row>
    <row r="36" ht="18.75" customHeight="1">
      <c r="A36" s="22" t="s">
        <v>52</v>
      </c>
      <c r="B36" s="22"/>
      <c r="C36" s="22"/>
      <c r="D36" s="22"/>
      <c r="E36" s="22"/>
      <c r="F36" s="22"/>
      <c r="G36" s="22"/>
      <c r="H36" s="22"/>
      <c r="I36" s="33">
        <v>10.0</v>
      </c>
      <c r="J36" s="34"/>
      <c r="K36" s="22" t="s">
        <v>53</v>
      </c>
      <c r="L36" s="22"/>
      <c r="M36" s="22"/>
      <c r="N36" s="22"/>
      <c r="O36" s="35">
        <v>300.0</v>
      </c>
      <c r="P36" s="36"/>
      <c r="Q36" s="36"/>
      <c r="R36" s="34"/>
      <c r="S36" s="22" t="s">
        <v>54</v>
      </c>
      <c r="T36" s="22"/>
      <c r="U36" s="22" t="s">
        <v>55</v>
      </c>
      <c r="V36" s="22"/>
      <c r="W36" s="22"/>
      <c r="X36" s="37">
        <f>I36*O36</f>
        <v>3000</v>
      </c>
      <c r="AB36" s="22" t="s">
        <v>54</v>
      </c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</row>
    <row r="37" ht="18.75" customHeight="1">
      <c r="A37" s="22"/>
      <c r="B37" s="22"/>
      <c r="C37" s="22"/>
      <c r="D37" s="22"/>
      <c r="E37" s="22"/>
      <c r="F37" s="22" t="s">
        <v>56</v>
      </c>
      <c r="G37" s="22"/>
      <c r="H37" s="22"/>
      <c r="I37" s="22"/>
      <c r="J37" s="22"/>
      <c r="K37" s="22"/>
      <c r="L37" s="37">
        <f>X36</f>
        <v>3000</v>
      </c>
      <c r="Q37" s="22" t="s">
        <v>54</v>
      </c>
      <c r="R37" s="22"/>
      <c r="S37" s="22" t="str">
        <f>"("&amp;BAHTTEXT(L37)&amp;")"</f>
        <v>(สามพันบาทถ้วน)</v>
      </c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</row>
    <row r="38" ht="7.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37"/>
      <c r="M38" s="37"/>
      <c r="N38" s="37"/>
      <c r="O38" s="37"/>
      <c r="P38" s="37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</row>
    <row r="39" ht="18.75" customHeight="1">
      <c r="A39" s="22"/>
      <c r="B39" s="22"/>
      <c r="C39" s="22"/>
      <c r="D39" s="22"/>
      <c r="E39" s="22"/>
      <c r="F39" s="22" t="s">
        <v>59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</row>
    <row r="40" ht="18.75" customHeight="1">
      <c r="A40" s="22"/>
      <c r="B40" s="22"/>
      <c r="C40" s="22"/>
      <c r="D40" s="22"/>
      <c r="E40" s="22"/>
      <c r="F40" s="28">
        <v>1.0</v>
      </c>
      <c r="G40" s="22" t="s">
        <v>60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 t="s">
        <v>61</v>
      </c>
      <c r="AB40" s="22"/>
      <c r="AC40" s="22"/>
      <c r="AD40" s="33">
        <v>1.0</v>
      </c>
      <c r="AE40" s="36"/>
      <c r="AF40" s="34"/>
      <c r="AG40" s="22" t="s">
        <v>62</v>
      </c>
      <c r="AH40" s="22"/>
      <c r="AI40" s="22"/>
      <c r="AJ40" s="22"/>
      <c r="AK40" s="22"/>
      <c r="AL40" s="22"/>
      <c r="AM40" s="22"/>
    </row>
    <row r="41" ht="18.75" customHeight="1">
      <c r="A41" s="22"/>
      <c r="B41" s="22"/>
      <c r="C41" s="22"/>
      <c r="D41" s="22"/>
      <c r="E41" s="22"/>
      <c r="F41" s="28">
        <v>2.0</v>
      </c>
      <c r="G41" s="22" t="s">
        <v>63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 t="s">
        <v>61</v>
      </c>
      <c r="AB41" s="22"/>
      <c r="AC41" s="22"/>
      <c r="AD41" s="33">
        <v>1.0</v>
      </c>
      <c r="AE41" s="36"/>
      <c r="AF41" s="34"/>
      <c r="AG41" s="22" t="s">
        <v>64</v>
      </c>
      <c r="AH41" s="22"/>
      <c r="AI41" s="22"/>
      <c r="AJ41" s="22"/>
      <c r="AK41" s="22"/>
      <c r="AL41" s="22"/>
      <c r="AM41" s="22"/>
    </row>
    <row r="42" ht="18.75" customHeight="1">
      <c r="A42" s="22"/>
      <c r="B42" s="22"/>
      <c r="C42" s="22"/>
      <c r="D42" s="22"/>
      <c r="E42" s="22"/>
      <c r="F42" s="28">
        <v>3.0</v>
      </c>
      <c r="G42" s="22" t="s">
        <v>65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 t="s">
        <v>61</v>
      </c>
      <c r="AB42" s="22"/>
      <c r="AC42" s="22"/>
      <c r="AD42" s="38">
        <v>1.0</v>
      </c>
      <c r="AG42" s="22" t="s">
        <v>64</v>
      </c>
      <c r="AH42" s="22"/>
      <c r="AI42" s="22"/>
      <c r="AJ42" s="22"/>
      <c r="AK42" s="22"/>
      <c r="AL42" s="22"/>
      <c r="AM42" s="22"/>
    </row>
    <row r="43" ht="7.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</row>
    <row r="44" ht="18.75" customHeight="1">
      <c r="A44" s="22"/>
      <c r="B44" s="22"/>
      <c r="C44" s="22"/>
      <c r="D44" s="22"/>
      <c r="E44" s="22"/>
      <c r="F44" s="22" t="s">
        <v>66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</row>
    <row r="45" ht="18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</row>
    <row r="46" ht="18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40" t="s">
        <v>67</v>
      </c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 t="s">
        <v>22</v>
      </c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</row>
    <row r="47" ht="18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39" t="str">
        <f>"("&amp;'กรอกข้อมูล'!C15&amp;")"</f>
        <v>(นายนิธิพันธ์ ประเสริฐศรี)</v>
      </c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40" t="s">
        <v>95</v>
      </c>
      <c r="AL47" s="22"/>
      <c r="AM47" s="22"/>
    </row>
    <row r="48" ht="18.75" customHeight="1">
      <c r="A48" s="39" t="s">
        <v>58</v>
      </c>
      <c r="AL48" s="22"/>
      <c r="AM48" s="22"/>
    </row>
    <row r="49" ht="7.5" customHeight="1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22"/>
      <c r="AM49" s="22"/>
    </row>
    <row r="50" ht="18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</row>
    <row r="51" ht="18.75" customHeight="1">
      <c r="A51" s="22"/>
      <c r="B51" s="22" t="s">
        <v>36</v>
      </c>
      <c r="C51" s="22"/>
      <c r="D51" s="22" t="str">
        <f>C8</f>
        <v>นายกองค์การบริหารส่วนตำบลยิ้มแย้ม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</row>
    <row r="52" ht="18.75" customHeight="1">
      <c r="A52" s="22"/>
      <c r="B52" s="22"/>
      <c r="C52" s="22"/>
      <c r="D52" s="22" t="s">
        <v>68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</row>
    <row r="53" ht="18.75" customHeight="1">
      <c r="A53" s="22"/>
      <c r="B53" s="22"/>
      <c r="C53" s="22"/>
      <c r="D53" s="22" t="s">
        <v>69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</row>
    <row r="54" ht="18.75" customHeight="1">
      <c r="A54" s="22"/>
      <c r="B54" s="22"/>
      <c r="C54" s="22"/>
      <c r="D54" s="22" t="s">
        <v>70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</row>
    <row r="55" ht="18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</row>
    <row r="56" ht="18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</row>
    <row r="57" ht="18.75" customHeight="1">
      <c r="A57" s="22"/>
      <c r="B57" s="22"/>
      <c r="C57" s="22"/>
      <c r="D57" s="22"/>
      <c r="E57" s="39" t="str">
        <f>"("&amp;'กรอกข้อมูล'!C18&amp;")"</f>
        <v>(นายประยูร มณีฉาย)</v>
      </c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</row>
    <row r="58" ht="18.75" customHeight="1">
      <c r="A58" s="22"/>
      <c r="B58" s="22"/>
      <c r="C58" s="22"/>
      <c r="D58" s="22"/>
      <c r="E58" s="39" t="str">
        <f>"ปลัด"&amp;'กรอกข้อมูล'!C3</f>
        <v>ปลัดองค์การบริหารส่วนตำบลยิ้มแย้ม</v>
      </c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</row>
    <row r="59" ht="18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</row>
    <row r="60" ht="18.75" customHeight="1">
      <c r="A60" s="22"/>
      <c r="B60" s="22"/>
      <c r="C60" s="22"/>
      <c r="D60" s="22" t="s">
        <v>71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</row>
    <row r="61" ht="18.75" customHeight="1">
      <c r="A61" s="22"/>
      <c r="B61" s="22"/>
      <c r="C61" s="22"/>
      <c r="D61" s="22" t="s">
        <v>72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</row>
    <row r="62" ht="18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</row>
    <row r="63" ht="18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</row>
    <row r="64" ht="18.75" customHeight="1">
      <c r="A64" s="22"/>
      <c r="B64" s="22"/>
      <c r="C64" s="22"/>
      <c r="D64" s="22"/>
      <c r="E64" s="39" t="str">
        <f>"("&amp;'กรอกข้อมูล'!C19&amp;")"</f>
        <v>(นายประยูร มณีฉาย)</v>
      </c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</row>
    <row r="65" ht="18.75" customHeight="1">
      <c r="A65" s="22"/>
      <c r="B65" s="22"/>
      <c r="C65" s="22"/>
      <c r="D65" s="22"/>
      <c r="E65" s="39" t="s">
        <v>73</v>
      </c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ht="18.75" customHeight="1">
      <c r="A66" s="22"/>
      <c r="B66" s="22"/>
      <c r="C66" s="22"/>
      <c r="D66" s="22"/>
      <c r="E66" s="39" t="str">
        <f>"นายก"&amp;'กรอกข้อมูล'!C3</f>
        <v>นายกองค์การบริหารส่วนตำบลยิ้มแย้ม</v>
      </c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</row>
    <row r="67" ht="18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</row>
    <row r="68" ht="18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</row>
    <row r="69" ht="18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</row>
    <row r="70" ht="18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</row>
    <row r="71" ht="18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</row>
    <row r="72" ht="18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</row>
    <row r="73" ht="18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</row>
    <row r="74" ht="18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</row>
    <row r="75" ht="18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</row>
    <row r="76" ht="18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</row>
    <row r="77" ht="18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</row>
    <row r="78" ht="18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</row>
    <row r="79" ht="18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</row>
    <row r="80" ht="18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</row>
    <row r="81" ht="18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</row>
    <row r="82" ht="18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</row>
    <row r="83" ht="18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</row>
    <row r="84" ht="18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</row>
    <row r="85" ht="18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</row>
    <row r="86" ht="18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</row>
    <row r="87" ht="18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</row>
    <row r="88" ht="18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</row>
    <row r="89" ht="18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</row>
    <row r="90" ht="18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</row>
    <row r="91" ht="18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</row>
    <row r="92" ht="18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</row>
    <row r="93" ht="18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</row>
    <row r="94" ht="18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</row>
    <row r="95" ht="18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</row>
    <row r="96" ht="18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</row>
    <row r="97" ht="18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</row>
    <row r="98" ht="18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</row>
    <row r="99" ht="18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</row>
    <row r="100" ht="18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</row>
    <row r="101" ht="18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</row>
    <row r="102" ht="18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</row>
    <row r="103" ht="18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</row>
    <row r="104" ht="18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</row>
    <row r="105" ht="18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</row>
    <row r="106" ht="18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</row>
    <row r="107" ht="18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</row>
    <row r="108" ht="18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</row>
    <row r="109" ht="18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</row>
    <row r="110" ht="18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</row>
    <row r="111" ht="18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</row>
    <row r="112" ht="18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</row>
    <row r="113" ht="18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</row>
    <row r="114" ht="18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</row>
    <row r="115" ht="18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</row>
    <row r="116" ht="18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</row>
    <row r="117" ht="18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</row>
    <row r="118" ht="18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</row>
    <row r="119" ht="18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</row>
    <row r="120" ht="18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</row>
    <row r="121" ht="18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</row>
    <row r="122" ht="18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</row>
    <row r="123" ht="18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</row>
    <row r="124" ht="18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</row>
    <row r="125" ht="18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</row>
    <row r="126" ht="18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</row>
    <row r="127" ht="18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</row>
    <row r="128" ht="18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</row>
    <row r="129" ht="18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</row>
    <row r="130" ht="18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</row>
    <row r="131" ht="18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</row>
    <row r="132" ht="18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</row>
    <row r="133" ht="18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</row>
    <row r="134" ht="18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</row>
    <row r="135" ht="18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</row>
    <row r="136" ht="18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</row>
    <row r="137" ht="18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</row>
    <row r="138" ht="18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</row>
    <row r="139" ht="18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</row>
    <row r="140" ht="18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</row>
    <row r="141" ht="18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</row>
    <row r="142" ht="18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</row>
    <row r="143" ht="18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</row>
    <row r="144" ht="18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</row>
    <row r="145" ht="18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</row>
    <row r="146" ht="18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</row>
    <row r="147" ht="18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</row>
    <row r="148" ht="18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</row>
    <row r="149" ht="18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</row>
    <row r="150" ht="18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</row>
    <row r="151" ht="18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</row>
    <row r="152" ht="18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</row>
    <row r="153" ht="18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</row>
    <row r="154" ht="18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</row>
    <row r="155" ht="18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</row>
    <row r="156" ht="18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</row>
    <row r="157" ht="18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</row>
    <row r="158" ht="18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</row>
    <row r="159" ht="18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</row>
    <row r="160" ht="18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</row>
    <row r="161" ht="18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</row>
    <row r="162" ht="18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</row>
    <row r="163" ht="18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</row>
    <row r="164" ht="18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</row>
    <row r="165" ht="18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</row>
    <row r="166" ht="18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</row>
    <row r="167" ht="18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</row>
    <row r="168" ht="18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</row>
    <row r="169" ht="18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</row>
    <row r="170" ht="18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</row>
    <row r="171" ht="18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</row>
    <row r="172" ht="18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</row>
    <row r="173" ht="18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</row>
    <row r="174" ht="18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</row>
    <row r="175" ht="18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</row>
    <row r="176" ht="18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</row>
    <row r="177" ht="18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</row>
    <row r="178" ht="18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</row>
    <row r="179" ht="18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</row>
    <row r="180" ht="18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</row>
    <row r="181" ht="18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</row>
    <row r="182" ht="18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</row>
    <row r="183" ht="18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</row>
    <row r="184" ht="18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</row>
    <row r="185" ht="18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</row>
    <row r="186" ht="18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</row>
    <row r="187" ht="18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</row>
    <row r="188" ht="18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</row>
    <row r="189" ht="18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</row>
    <row r="190" ht="18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</row>
    <row r="191" ht="18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</row>
    <row r="192" ht="18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</row>
    <row r="193" ht="18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</row>
    <row r="194" ht="18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</row>
    <row r="195" ht="18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</row>
    <row r="196" ht="18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</row>
    <row r="197" ht="18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</row>
    <row r="198" ht="18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</row>
    <row r="199" ht="18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</row>
    <row r="200" ht="18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</row>
    <row r="201" ht="18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</row>
    <row r="202" ht="18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</row>
    <row r="203" ht="18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</row>
    <row r="204" ht="18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</row>
    <row r="205" ht="18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</row>
    <row r="206" ht="18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</row>
    <row r="207" ht="18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</row>
    <row r="208" ht="18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</row>
    <row r="209" ht="18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</row>
    <row r="210" ht="18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</row>
    <row r="211" ht="18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</row>
    <row r="212" ht="18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</row>
    <row r="213" ht="18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</row>
    <row r="214" ht="18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</row>
    <row r="215" ht="18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</row>
    <row r="216" ht="18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</row>
    <row r="217" ht="18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</row>
    <row r="218" ht="18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</row>
    <row r="219" ht="18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</row>
    <row r="220" ht="18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</row>
    <row r="221" ht="18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</row>
    <row r="222" ht="18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</row>
    <row r="223" ht="18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</row>
    <row r="224" ht="18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</row>
    <row r="225" ht="18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</row>
    <row r="226" ht="18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</row>
    <row r="227" ht="18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</row>
    <row r="228" ht="18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</row>
    <row r="229" ht="18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</row>
    <row r="230" ht="18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</row>
    <row r="231" ht="18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</row>
    <row r="232" ht="18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</row>
    <row r="233" ht="18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</row>
    <row r="234" ht="18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</row>
    <row r="235" ht="18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</row>
    <row r="236" ht="18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</row>
    <row r="237" ht="18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</row>
    <row r="238" ht="18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</row>
    <row r="239" ht="18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</row>
    <row r="240" ht="18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</row>
    <row r="241" ht="18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</row>
    <row r="242" ht="18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</row>
    <row r="243" ht="18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</row>
    <row r="244" ht="18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</row>
    <row r="245" ht="18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</row>
    <row r="246" ht="18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</row>
    <row r="247" ht="18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</row>
    <row r="248" ht="18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</row>
    <row r="249" ht="18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</row>
    <row r="250" ht="18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</row>
    <row r="251" ht="18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</row>
    <row r="252" ht="18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</row>
    <row r="253" ht="18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</row>
    <row r="254" ht="18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</row>
    <row r="255" ht="18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</row>
    <row r="256" ht="18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</row>
    <row r="257" ht="18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</row>
    <row r="258" ht="18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</row>
    <row r="259" ht="18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</row>
    <row r="260" ht="18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</row>
    <row r="261" ht="18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</row>
    <row r="262" ht="18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</row>
    <row r="263" ht="18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</row>
    <row r="264" ht="18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</row>
    <row r="265" ht="18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</row>
    <row r="266" ht="18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</row>
    <row r="267" ht="18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</row>
    <row r="268" ht="18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</row>
    <row r="269" ht="18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</row>
    <row r="270" ht="18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</row>
    <row r="271" ht="18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</row>
    <row r="272" ht="18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</row>
    <row r="273" ht="18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</row>
    <row r="274" ht="18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</row>
    <row r="275" ht="18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</row>
    <row r="276" ht="18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</row>
    <row r="277" ht="18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</row>
    <row r="278" ht="18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</row>
    <row r="279" ht="18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</row>
    <row r="280" ht="18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</row>
    <row r="281" ht="18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</row>
    <row r="282" ht="18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</row>
    <row r="283" ht="18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</row>
    <row r="284" ht="18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</row>
    <row r="285" ht="18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</row>
    <row r="286" ht="18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</row>
    <row r="287" ht="18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</row>
    <row r="288" ht="18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</row>
    <row r="289" ht="18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</row>
    <row r="290" ht="18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</row>
    <row r="291" ht="18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</row>
    <row r="292" ht="18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</row>
    <row r="293" ht="18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</row>
    <row r="294" ht="18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</row>
    <row r="295" ht="18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</row>
    <row r="296" ht="18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</row>
    <row r="297" ht="18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</row>
    <row r="298" ht="18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</row>
    <row r="299" ht="18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</row>
    <row r="300" ht="18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</row>
    <row r="301" ht="18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</row>
    <row r="302" ht="18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</row>
    <row r="303" ht="18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</row>
    <row r="304" ht="18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</row>
    <row r="305" ht="18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</row>
    <row r="306" ht="18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</row>
    <row r="307" ht="18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</row>
    <row r="308" ht="18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</row>
    <row r="309" ht="18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</row>
    <row r="310" ht="18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</row>
    <row r="311" ht="18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</row>
    <row r="312" ht="18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</row>
    <row r="313" ht="18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</row>
    <row r="314" ht="18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</row>
    <row r="315" ht="18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</row>
    <row r="316" ht="18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</row>
    <row r="317" ht="18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</row>
    <row r="318" ht="18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</row>
    <row r="319" ht="18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</row>
    <row r="320" ht="18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</row>
    <row r="321" ht="18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</row>
    <row r="322" ht="18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</row>
    <row r="323" ht="18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</row>
    <row r="324" ht="18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</row>
    <row r="325" ht="18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</row>
    <row r="326" ht="18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</row>
    <row r="327" ht="18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</row>
    <row r="328" ht="18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</row>
    <row r="329" ht="18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</row>
    <row r="330" ht="18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</row>
    <row r="331" ht="18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</row>
    <row r="332" ht="18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</row>
    <row r="333" ht="18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</row>
    <row r="334" ht="18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</row>
    <row r="335" ht="18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</row>
    <row r="336" ht="18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</row>
    <row r="337" ht="18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</row>
    <row r="338" ht="18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</row>
    <row r="339" ht="18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</row>
    <row r="340" ht="18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</row>
    <row r="341" ht="18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</row>
    <row r="342" ht="18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</row>
    <row r="343" ht="18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</row>
    <row r="344" ht="18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</row>
    <row r="345" ht="18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</row>
    <row r="346" ht="18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</row>
    <row r="347" ht="18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</row>
    <row r="348" ht="18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</row>
    <row r="349" ht="18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</row>
    <row r="350" ht="18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</row>
    <row r="351" ht="18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</row>
    <row r="352" ht="18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</row>
    <row r="353" ht="18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</row>
    <row r="354" ht="18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</row>
    <row r="355" ht="18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</row>
    <row r="356" ht="18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</row>
    <row r="357" ht="18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</row>
    <row r="358" ht="18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</row>
    <row r="359" ht="18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</row>
    <row r="360" ht="18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</row>
    <row r="361" ht="18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</row>
    <row r="362" ht="18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</row>
    <row r="363" ht="18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</row>
    <row r="364" ht="18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</row>
    <row r="365" ht="18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</row>
    <row r="366" ht="18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</row>
    <row r="367" ht="18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</row>
    <row r="368" ht="18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</row>
    <row r="369" ht="18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</row>
    <row r="370" ht="18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</row>
    <row r="371" ht="18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</row>
    <row r="372" ht="18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</row>
    <row r="373" ht="18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</row>
    <row r="374" ht="18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</row>
    <row r="375" ht="18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</row>
    <row r="376" ht="18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</row>
    <row r="377" ht="18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</row>
    <row r="378" ht="18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</row>
    <row r="379" ht="18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</row>
    <row r="380" ht="18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</row>
    <row r="381" ht="18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</row>
    <row r="382" ht="18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</row>
    <row r="383" ht="18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</row>
    <row r="384" ht="18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</row>
    <row r="385" ht="18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</row>
    <row r="386" ht="18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</row>
    <row r="387" ht="18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</row>
    <row r="388" ht="18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</row>
    <row r="389" ht="18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</row>
    <row r="390" ht="18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</row>
    <row r="391" ht="18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</row>
    <row r="392" ht="18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</row>
    <row r="393" ht="18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</row>
    <row r="394" ht="18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</row>
    <row r="395" ht="18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</row>
    <row r="396" ht="18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</row>
    <row r="397" ht="18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</row>
    <row r="398" ht="18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</row>
    <row r="399" ht="18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</row>
    <row r="400" ht="18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</row>
    <row r="401" ht="18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</row>
    <row r="402" ht="18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</row>
    <row r="403" ht="18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</row>
    <row r="404" ht="18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</row>
    <row r="405" ht="18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</row>
    <row r="406" ht="18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</row>
    <row r="407" ht="18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</row>
    <row r="408" ht="18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</row>
    <row r="409" ht="18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</row>
    <row r="410" ht="18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</row>
    <row r="411" ht="18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</row>
    <row r="412" ht="18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</row>
    <row r="413" ht="18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</row>
    <row r="414" ht="18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</row>
    <row r="415" ht="18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</row>
    <row r="416" ht="18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</row>
    <row r="417" ht="18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</row>
    <row r="418" ht="18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</row>
    <row r="419" ht="18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</row>
    <row r="420" ht="18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</row>
    <row r="421" ht="18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</row>
    <row r="422" ht="18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</row>
    <row r="423" ht="18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</row>
    <row r="424" ht="18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</row>
    <row r="425" ht="18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</row>
    <row r="426" ht="18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</row>
    <row r="427" ht="18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</row>
    <row r="428" ht="18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</row>
    <row r="429" ht="18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</row>
    <row r="430" ht="18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</row>
    <row r="431" ht="18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</row>
    <row r="432" ht="18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</row>
    <row r="433" ht="18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</row>
    <row r="434" ht="18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</row>
    <row r="435" ht="18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</row>
    <row r="436" ht="18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</row>
    <row r="437" ht="18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</row>
    <row r="438" ht="18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</row>
    <row r="439" ht="18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</row>
    <row r="440" ht="18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</row>
    <row r="441" ht="18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</row>
    <row r="442" ht="18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</row>
    <row r="443" ht="18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</row>
    <row r="444" ht="18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</row>
    <row r="445" ht="18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</row>
    <row r="446" ht="18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</row>
    <row r="447" ht="18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</row>
    <row r="448" ht="18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</row>
    <row r="449" ht="18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</row>
    <row r="450" ht="18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</row>
    <row r="451" ht="18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</row>
    <row r="452" ht="18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</row>
    <row r="453" ht="18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</row>
    <row r="454" ht="18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</row>
    <row r="455" ht="18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</row>
    <row r="456" ht="18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</row>
    <row r="457" ht="18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</row>
    <row r="458" ht="18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</row>
    <row r="459" ht="18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</row>
    <row r="460" ht="18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</row>
    <row r="461" ht="18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</row>
    <row r="462" ht="18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</row>
    <row r="463" ht="18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</row>
    <row r="464" ht="18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</row>
    <row r="465" ht="18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</row>
    <row r="466" ht="18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</row>
    <row r="467" ht="18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</row>
    <row r="468" ht="18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</row>
    <row r="469" ht="18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</row>
    <row r="470" ht="18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</row>
    <row r="471" ht="18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</row>
    <row r="472" ht="18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</row>
    <row r="473" ht="18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</row>
    <row r="474" ht="18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</row>
    <row r="475" ht="18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</row>
    <row r="476" ht="18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</row>
    <row r="477" ht="18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</row>
    <row r="478" ht="18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</row>
    <row r="479" ht="18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</row>
    <row r="480" ht="18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</row>
    <row r="481" ht="18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</row>
    <row r="482" ht="18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</row>
    <row r="483" ht="18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</row>
    <row r="484" ht="18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</row>
    <row r="485" ht="18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</row>
    <row r="486" ht="18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</row>
    <row r="487" ht="18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</row>
    <row r="488" ht="18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</row>
    <row r="489" ht="18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</row>
    <row r="490" ht="18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</row>
    <row r="491" ht="18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</row>
    <row r="492" ht="18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</row>
    <row r="493" ht="18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</row>
    <row r="494" ht="18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</row>
    <row r="495" ht="18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</row>
    <row r="496" ht="18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</row>
    <row r="497" ht="18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</row>
    <row r="498" ht="18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</row>
    <row r="499" ht="18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</row>
    <row r="500" ht="18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</row>
    <row r="501" ht="18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</row>
    <row r="502" ht="18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</row>
    <row r="503" ht="18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</row>
    <row r="504" ht="18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</row>
    <row r="505" ht="18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</row>
    <row r="506" ht="18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</row>
    <row r="507" ht="18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</row>
    <row r="508" ht="18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</row>
    <row r="509" ht="18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</row>
    <row r="510" ht="18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</row>
    <row r="511" ht="18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</row>
    <row r="512" ht="18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</row>
    <row r="513" ht="18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</row>
    <row r="514" ht="18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</row>
    <row r="515" ht="18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</row>
    <row r="516" ht="18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</row>
    <row r="517" ht="18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</row>
    <row r="518" ht="18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</row>
    <row r="519" ht="18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</row>
    <row r="520" ht="18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</row>
    <row r="521" ht="18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</row>
    <row r="522" ht="18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</row>
    <row r="523" ht="18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</row>
    <row r="524" ht="18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</row>
    <row r="525" ht="18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</row>
    <row r="526" ht="18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</row>
    <row r="527" ht="18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</row>
    <row r="528" ht="18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</row>
    <row r="529" ht="18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</row>
    <row r="530" ht="18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</row>
    <row r="531" ht="18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</row>
    <row r="532" ht="18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</row>
    <row r="533" ht="18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</row>
    <row r="534" ht="18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</row>
    <row r="535" ht="18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</row>
    <row r="536" ht="18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</row>
    <row r="537" ht="18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</row>
    <row r="538" ht="18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</row>
    <row r="539" ht="18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</row>
    <row r="540" ht="18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</row>
    <row r="541" ht="18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</row>
    <row r="542" ht="18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</row>
    <row r="543" ht="18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</row>
    <row r="544" ht="18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</row>
    <row r="545" ht="18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</row>
    <row r="546" ht="18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</row>
    <row r="547" ht="18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</row>
    <row r="548" ht="18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</row>
    <row r="549" ht="18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</row>
    <row r="550" ht="18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</row>
    <row r="551" ht="18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</row>
    <row r="552" ht="18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</row>
    <row r="553" ht="18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</row>
    <row r="554" ht="18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</row>
    <row r="555" ht="18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</row>
    <row r="556" ht="18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</row>
    <row r="557" ht="18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</row>
    <row r="558" ht="18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</row>
    <row r="559" ht="18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</row>
    <row r="560" ht="18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</row>
    <row r="561" ht="18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</row>
    <row r="562" ht="18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</row>
    <row r="563" ht="18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</row>
    <row r="564" ht="18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</row>
    <row r="565" ht="18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</row>
    <row r="566" ht="18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</row>
    <row r="567" ht="18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</row>
    <row r="568" ht="18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</row>
    <row r="569" ht="18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</row>
    <row r="570" ht="18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</row>
    <row r="571" ht="18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</row>
    <row r="572" ht="18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</row>
    <row r="573" ht="18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</row>
    <row r="574" ht="18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</row>
    <row r="575" ht="18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</row>
    <row r="576" ht="18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</row>
    <row r="577" ht="18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</row>
    <row r="578" ht="18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</row>
    <row r="579" ht="18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</row>
    <row r="580" ht="18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</row>
    <row r="581" ht="18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</row>
    <row r="582" ht="18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</row>
    <row r="583" ht="18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</row>
    <row r="584" ht="18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</row>
    <row r="585" ht="18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</row>
    <row r="586" ht="18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</row>
    <row r="587" ht="18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</row>
    <row r="588" ht="18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</row>
    <row r="589" ht="18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</row>
    <row r="590" ht="18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</row>
    <row r="591" ht="18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</row>
    <row r="592" ht="18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</row>
    <row r="593" ht="18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</row>
    <row r="594" ht="18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</row>
    <row r="595" ht="18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</row>
    <row r="596" ht="18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</row>
    <row r="597" ht="18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</row>
    <row r="598" ht="18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</row>
    <row r="599" ht="18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</row>
    <row r="600" ht="18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</row>
    <row r="601" ht="18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</row>
    <row r="602" ht="18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</row>
    <row r="603" ht="18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</row>
    <row r="604" ht="18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</row>
    <row r="605" ht="18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</row>
    <row r="606" ht="18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</row>
    <row r="607" ht="18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</row>
    <row r="608" ht="18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</row>
    <row r="609" ht="18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</row>
    <row r="610" ht="18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</row>
    <row r="611" ht="18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</row>
    <row r="612" ht="18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</row>
    <row r="613" ht="18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</row>
    <row r="614" ht="18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</row>
    <row r="615" ht="18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</row>
    <row r="616" ht="18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</row>
    <row r="617" ht="18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</row>
    <row r="618" ht="18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</row>
    <row r="619" ht="18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</row>
    <row r="620" ht="18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</row>
    <row r="621" ht="18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</row>
    <row r="622" ht="18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</row>
    <row r="623" ht="18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</row>
    <row r="624" ht="18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</row>
    <row r="625" ht="18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</row>
    <row r="626" ht="18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</row>
    <row r="627" ht="18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</row>
    <row r="628" ht="18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</row>
    <row r="629" ht="18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</row>
    <row r="630" ht="18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</row>
    <row r="631" ht="18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</row>
    <row r="632" ht="18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</row>
    <row r="633" ht="18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</row>
    <row r="634" ht="18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</row>
    <row r="635" ht="18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</row>
    <row r="636" ht="18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</row>
    <row r="637" ht="18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</row>
    <row r="638" ht="18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</row>
    <row r="639" ht="18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</row>
    <row r="640" ht="18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</row>
    <row r="641" ht="18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</row>
    <row r="642" ht="18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</row>
    <row r="643" ht="18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</row>
    <row r="644" ht="18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</row>
    <row r="645" ht="18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</row>
    <row r="646" ht="18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</row>
    <row r="647" ht="18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</row>
    <row r="648" ht="18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</row>
    <row r="649" ht="18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</row>
    <row r="650" ht="18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</row>
    <row r="651" ht="18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</row>
    <row r="652" ht="18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</row>
    <row r="653" ht="18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</row>
    <row r="654" ht="18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</row>
    <row r="655" ht="18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</row>
    <row r="656" ht="18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</row>
    <row r="657" ht="18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</row>
    <row r="658" ht="18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</row>
    <row r="659" ht="18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</row>
    <row r="660" ht="18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</row>
    <row r="661" ht="18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</row>
    <row r="662" ht="18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</row>
    <row r="663" ht="18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</row>
    <row r="664" ht="18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</row>
    <row r="665" ht="18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</row>
    <row r="666" ht="18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</row>
    <row r="667" ht="18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</row>
    <row r="668" ht="18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</row>
    <row r="669" ht="18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</row>
    <row r="670" ht="18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</row>
    <row r="671" ht="18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</row>
    <row r="672" ht="18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</row>
    <row r="673" ht="18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</row>
    <row r="674" ht="18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</row>
    <row r="675" ht="18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</row>
    <row r="676" ht="18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</row>
    <row r="677" ht="18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</row>
    <row r="678" ht="18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</row>
    <row r="679" ht="18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</row>
    <row r="680" ht="18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</row>
    <row r="681" ht="18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</row>
    <row r="682" ht="18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</row>
    <row r="683" ht="18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</row>
    <row r="684" ht="18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</row>
    <row r="685" ht="18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</row>
    <row r="686" ht="18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</row>
    <row r="687" ht="18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</row>
    <row r="688" ht="18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</row>
    <row r="689" ht="18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</row>
    <row r="690" ht="18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</row>
    <row r="691" ht="18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</row>
    <row r="692" ht="18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</row>
    <row r="693" ht="18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</row>
    <row r="694" ht="18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</row>
    <row r="695" ht="18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</row>
    <row r="696" ht="18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</row>
    <row r="697" ht="18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</row>
    <row r="698" ht="18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</row>
    <row r="699" ht="18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</row>
    <row r="700" ht="18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</row>
    <row r="701" ht="18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</row>
    <row r="702" ht="18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</row>
    <row r="703" ht="18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</row>
    <row r="704" ht="18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</row>
    <row r="705" ht="18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</row>
    <row r="706" ht="18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</row>
    <row r="707" ht="18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</row>
    <row r="708" ht="18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</row>
    <row r="709" ht="18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</row>
    <row r="710" ht="18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</row>
    <row r="711" ht="18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</row>
    <row r="712" ht="18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</row>
    <row r="713" ht="18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</row>
    <row r="714" ht="18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</row>
    <row r="715" ht="18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</row>
    <row r="716" ht="18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</row>
    <row r="717" ht="18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</row>
    <row r="718" ht="18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</row>
    <row r="719" ht="18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</row>
    <row r="720" ht="18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</row>
    <row r="721" ht="18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</row>
    <row r="722" ht="18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</row>
    <row r="723" ht="18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</row>
    <row r="724" ht="18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</row>
    <row r="725" ht="18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</row>
    <row r="726" ht="18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</row>
    <row r="727" ht="18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</row>
    <row r="728" ht="18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</row>
    <row r="729" ht="18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</row>
    <row r="730" ht="18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</row>
    <row r="731" ht="18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</row>
    <row r="732" ht="18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</row>
    <row r="733" ht="18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</row>
    <row r="734" ht="18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</row>
    <row r="735" ht="18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</row>
    <row r="736" ht="18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</row>
    <row r="737" ht="18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</row>
    <row r="738" ht="18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</row>
    <row r="739" ht="18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</row>
    <row r="740" ht="18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</row>
    <row r="741" ht="18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</row>
    <row r="742" ht="18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</row>
    <row r="743" ht="18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</row>
    <row r="744" ht="18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</row>
    <row r="745" ht="18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</row>
    <row r="746" ht="18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</row>
    <row r="747" ht="18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</row>
    <row r="748" ht="18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</row>
    <row r="749" ht="18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</row>
    <row r="750" ht="18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</row>
    <row r="751" ht="18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</row>
    <row r="752" ht="18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</row>
    <row r="753" ht="18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</row>
    <row r="754" ht="18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</row>
    <row r="755" ht="18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</row>
    <row r="756" ht="18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</row>
    <row r="757" ht="18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</row>
    <row r="758" ht="18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</row>
    <row r="759" ht="18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</row>
    <row r="760" ht="18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</row>
    <row r="761" ht="18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</row>
    <row r="762" ht="18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</row>
    <row r="763" ht="18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</row>
    <row r="764" ht="18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</row>
    <row r="765" ht="18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</row>
    <row r="766" ht="18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</row>
    <row r="767" ht="18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</row>
    <row r="768" ht="18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</row>
    <row r="769" ht="18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</row>
    <row r="770" ht="18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</row>
    <row r="771" ht="18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</row>
    <row r="772" ht="18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</row>
    <row r="773" ht="18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</row>
    <row r="774" ht="18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</row>
    <row r="775" ht="18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</row>
    <row r="776" ht="18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</row>
    <row r="777" ht="18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</row>
    <row r="778" ht="18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</row>
    <row r="779" ht="18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</row>
    <row r="780" ht="18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</row>
    <row r="781" ht="18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</row>
    <row r="782" ht="18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</row>
    <row r="783" ht="18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</row>
    <row r="784" ht="18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</row>
    <row r="785" ht="18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</row>
    <row r="786" ht="18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</row>
    <row r="787" ht="18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</row>
    <row r="788" ht="18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</row>
    <row r="789" ht="18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</row>
    <row r="790" ht="18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</row>
    <row r="791" ht="18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</row>
    <row r="792" ht="18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</row>
    <row r="793" ht="18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</row>
    <row r="794" ht="18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</row>
    <row r="795" ht="18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</row>
    <row r="796" ht="18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</row>
    <row r="797" ht="18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</row>
    <row r="798" ht="18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</row>
    <row r="799" ht="18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</row>
    <row r="800" ht="18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</row>
    <row r="801" ht="18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</row>
    <row r="802" ht="18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</row>
    <row r="803" ht="18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</row>
    <row r="804" ht="18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</row>
    <row r="805" ht="18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</row>
    <row r="806" ht="18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</row>
    <row r="807" ht="18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</row>
    <row r="808" ht="18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</row>
    <row r="809" ht="18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</row>
    <row r="810" ht="18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</row>
    <row r="811" ht="18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</row>
    <row r="812" ht="18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</row>
    <row r="813" ht="18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</row>
    <row r="814" ht="18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</row>
    <row r="815" ht="18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</row>
    <row r="816" ht="18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</row>
    <row r="817" ht="18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</row>
    <row r="818" ht="18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</row>
    <row r="819" ht="18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</row>
    <row r="820" ht="18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</row>
    <row r="821" ht="18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</row>
    <row r="822" ht="18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</row>
    <row r="823" ht="18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</row>
    <row r="824" ht="18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</row>
    <row r="825" ht="18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</row>
    <row r="826" ht="18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</row>
    <row r="827" ht="18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</row>
    <row r="828" ht="18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</row>
    <row r="829" ht="18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</row>
    <row r="830" ht="18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</row>
    <row r="831" ht="18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</row>
    <row r="832" ht="18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</row>
    <row r="833" ht="18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</row>
    <row r="834" ht="18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</row>
    <row r="835" ht="18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</row>
    <row r="836" ht="18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</row>
    <row r="837" ht="18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</row>
    <row r="838" ht="18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</row>
    <row r="839" ht="18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</row>
    <row r="840" ht="18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</row>
    <row r="841" ht="18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</row>
    <row r="842" ht="18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</row>
    <row r="843" ht="18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</row>
    <row r="844" ht="18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</row>
    <row r="845" ht="18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</row>
    <row r="846" ht="18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</row>
    <row r="847" ht="18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</row>
    <row r="848" ht="18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</row>
    <row r="849" ht="18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</row>
    <row r="850" ht="18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</row>
    <row r="851" ht="18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</row>
    <row r="852" ht="18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</row>
    <row r="853" ht="18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</row>
    <row r="854" ht="18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</row>
    <row r="855" ht="18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</row>
    <row r="856" ht="18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</row>
    <row r="857" ht="18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</row>
    <row r="858" ht="18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</row>
    <row r="859" ht="18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</row>
    <row r="860" ht="18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</row>
    <row r="861" ht="18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</row>
    <row r="862" ht="18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</row>
    <row r="863" ht="18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</row>
    <row r="864" ht="18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</row>
    <row r="865" ht="18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</row>
    <row r="866" ht="18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</row>
    <row r="867" ht="18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</row>
    <row r="868" ht="18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</row>
    <row r="869" ht="18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</row>
    <row r="870" ht="18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</row>
    <row r="871" ht="18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</row>
    <row r="872" ht="18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</row>
    <row r="873" ht="18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</row>
    <row r="874" ht="18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</row>
    <row r="875" ht="18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</row>
    <row r="876" ht="18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</row>
    <row r="877" ht="18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</row>
    <row r="878" ht="18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</row>
    <row r="879" ht="18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</row>
    <row r="880" ht="18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</row>
    <row r="881" ht="18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</row>
    <row r="882" ht="18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</row>
    <row r="883" ht="18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</row>
    <row r="884" ht="18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</row>
    <row r="885" ht="18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</row>
    <row r="886" ht="18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</row>
    <row r="887" ht="18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</row>
    <row r="888" ht="18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</row>
    <row r="889" ht="18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</row>
    <row r="890" ht="18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</row>
    <row r="891" ht="18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</row>
    <row r="892" ht="18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</row>
    <row r="893" ht="18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</row>
    <row r="894" ht="18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</row>
    <row r="895" ht="18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</row>
    <row r="896" ht="18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</row>
    <row r="897" ht="18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</row>
    <row r="898" ht="18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</row>
    <row r="899" ht="18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</row>
    <row r="900" ht="18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</row>
    <row r="901" ht="18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</row>
    <row r="902" ht="18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</row>
    <row r="903" ht="18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</row>
    <row r="904" ht="18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</row>
    <row r="905" ht="18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</row>
    <row r="906" ht="18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</row>
    <row r="907" ht="18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</row>
    <row r="908" ht="18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</row>
    <row r="909" ht="18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</row>
    <row r="910" ht="18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</row>
    <row r="911" ht="18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</row>
    <row r="912" ht="18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</row>
    <row r="913" ht="18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</row>
    <row r="914" ht="18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</row>
    <row r="915" ht="18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</row>
    <row r="916" ht="18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</row>
    <row r="917" ht="18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</row>
    <row r="918" ht="18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</row>
    <row r="919" ht="18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</row>
    <row r="920" ht="18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</row>
    <row r="921" ht="18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</row>
    <row r="922" ht="18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</row>
    <row r="923" ht="18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</row>
    <row r="924" ht="18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</row>
    <row r="925" ht="18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</row>
    <row r="926" ht="18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</row>
    <row r="927" ht="18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</row>
    <row r="928" ht="18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</row>
    <row r="929" ht="18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</row>
    <row r="930" ht="18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</row>
    <row r="931" ht="18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</row>
    <row r="932" ht="18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</row>
    <row r="933" ht="18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</row>
    <row r="934" ht="18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</row>
    <row r="935" ht="18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</row>
    <row r="936" ht="18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</row>
    <row r="937" ht="18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</row>
    <row r="938" ht="18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</row>
    <row r="939" ht="18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</row>
    <row r="940" ht="18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</row>
    <row r="941" ht="18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</row>
    <row r="942" ht="18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</row>
    <row r="943" ht="18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</row>
    <row r="944" ht="18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</row>
    <row r="945" ht="18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</row>
    <row r="946" ht="18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</row>
    <row r="947" ht="18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</row>
    <row r="948" ht="18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</row>
    <row r="949" ht="18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</row>
    <row r="950" ht="18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</row>
    <row r="951" ht="18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</row>
    <row r="952" ht="18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</row>
    <row r="953" ht="18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</row>
    <row r="954" ht="18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</row>
    <row r="955" ht="18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</row>
    <row r="956" ht="18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</row>
    <row r="957" ht="18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</row>
    <row r="958" ht="18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</row>
    <row r="959" ht="18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</row>
    <row r="960" ht="18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</row>
    <row r="961" ht="18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</row>
    <row r="962" ht="18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</row>
    <row r="963" ht="18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</row>
    <row r="964" ht="18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</row>
    <row r="965" ht="18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</row>
    <row r="966" ht="18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</row>
    <row r="967" ht="18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</row>
    <row r="968" ht="18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</row>
    <row r="969" ht="18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</row>
    <row r="970" ht="18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</row>
    <row r="971" ht="18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</row>
    <row r="972" ht="18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</row>
    <row r="973" ht="18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</row>
    <row r="974" ht="18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</row>
    <row r="975" ht="18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</row>
    <row r="976" ht="18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</row>
    <row r="977" ht="18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</row>
    <row r="978" ht="18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</row>
    <row r="979" ht="18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</row>
    <row r="980" ht="18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</row>
    <row r="981" ht="18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</row>
    <row r="982" ht="18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</row>
    <row r="983" ht="18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</row>
    <row r="984" ht="18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</row>
    <row r="985" ht="18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</row>
    <row r="986" ht="18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</row>
    <row r="987" ht="18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</row>
    <row r="988" ht="18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</row>
    <row r="989" ht="18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</row>
    <row r="990" ht="18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</row>
    <row r="991" ht="18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</row>
    <row r="992" ht="18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</row>
    <row r="993" ht="18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</row>
    <row r="994" ht="18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</row>
    <row r="995" ht="18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</row>
    <row r="996" ht="18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</row>
    <row r="997" ht="18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</row>
    <row r="998" ht="18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</row>
    <row r="999" ht="18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</row>
    <row r="1000" ht="18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</row>
  </sheetData>
  <mergeCells count="21">
    <mergeCell ref="B2:AK3"/>
    <mergeCell ref="T5:AE5"/>
    <mergeCell ref="A11:AK14"/>
    <mergeCell ref="A17:AK20"/>
    <mergeCell ref="A23:AK24"/>
    <mergeCell ref="A25:AK26"/>
    <mergeCell ref="A27:AK27"/>
    <mergeCell ref="M47:W47"/>
    <mergeCell ref="A48:AK48"/>
    <mergeCell ref="E57:S57"/>
    <mergeCell ref="E58:S58"/>
    <mergeCell ref="E64:S64"/>
    <mergeCell ref="E65:S65"/>
    <mergeCell ref="E66:S66"/>
    <mergeCell ref="I36:J36"/>
    <mergeCell ref="O36:R36"/>
    <mergeCell ref="X36:AA36"/>
    <mergeCell ref="L37:P37"/>
    <mergeCell ref="AD40:AF40"/>
    <mergeCell ref="AD41:AF41"/>
    <mergeCell ref="AD42:AF42"/>
  </mergeCells>
  <printOptions horizontalCentered="1"/>
  <pageMargins bottom="0.31496062992125984" footer="0.0" header="0.0" left="0.6692913385826772" right="0.4724409448818898" top="0.4330708661417323"/>
  <pageSetup paperSize="9" orientation="portrait"/>
  <drawing r:id="rId1"/>
  <legacyDrawing r:id="rId2"/>
  <oleObjects>
    <oleObject progId="Word.Picture.8" shapeId="2049" r:id="rId3"/>
  </oleObjec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0.1" defaultRowHeight="15.0"/>
  <cols>
    <col customWidth="1" min="1" max="1" width="4.5"/>
    <col customWidth="1" min="2" max="2" width="8.8"/>
    <col customWidth="1" min="3" max="33" width="2.8"/>
    <col customWidth="1" min="34" max="34" width="10.0"/>
    <col customWidth="1" min="35" max="35" width="10.6"/>
  </cols>
  <sheetData>
    <row r="1" ht="18.75" customHeight="1">
      <c r="A1" s="41" t="s">
        <v>60</v>
      </c>
    </row>
    <row r="2" ht="18.75" customHeight="1">
      <c r="A2" s="39" t="str">
        <f>"โครงการ"&amp;'กรอกข้อมูล'!C5&amp;" ปริมาณงาน "&amp;'กรอกข้อมูล'!C6</f>
        <v>โครงการก่อสร้างถนนคอนกรีตเสริมเหล็ก ปริมาณงาน กว้าง 5 ม.ยาว 105 ม. หนา 0.15 ม.</v>
      </c>
    </row>
    <row r="3" ht="18.75" customHeight="1">
      <c r="A3" s="39" t="str">
        <f>"ตามคำสั่ง"&amp;'กรอกข้อมูล'!C3&amp;" ที่ "&amp;'กรอกข้อมูล'!C9&amp;" ลงวันที่ "&amp;'กรอกข้อมูล'!C10</f>
        <v>ตามคำสั่งองค์การบริหารส่วนตำบลยิ้มแย้ม ที่ 124/2563* ลงวันที่ 13 กรกฎาคม 2563</v>
      </c>
    </row>
    <row r="4" ht="18.75" customHeight="1">
      <c r="A4" s="42" t="s">
        <v>74</v>
      </c>
      <c r="B4" s="43" t="s">
        <v>75</v>
      </c>
      <c r="C4" s="44" t="s">
        <v>76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6"/>
      <c r="AH4" s="43" t="s">
        <v>77</v>
      </c>
      <c r="AI4" s="42" t="s">
        <v>78</v>
      </c>
    </row>
    <row r="5" ht="18.75" customHeight="1">
      <c r="A5" s="4"/>
      <c r="B5" s="4"/>
      <c r="C5" s="47">
        <v>1.0</v>
      </c>
      <c r="D5" s="47">
        <f t="shared" ref="D5:AG5" si="1">C5+1</f>
        <v>2</v>
      </c>
      <c r="E5" s="47">
        <f t="shared" si="1"/>
        <v>3</v>
      </c>
      <c r="F5" s="47">
        <f t="shared" si="1"/>
        <v>4</v>
      </c>
      <c r="G5" s="47">
        <f t="shared" si="1"/>
        <v>5</v>
      </c>
      <c r="H5" s="47">
        <f t="shared" si="1"/>
        <v>6</v>
      </c>
      <c r="I5" s="47">
        <f t="shared" si="1"/>
        <v>7</v>
      </c>
      <c r="J5" s="47">
        <f t="shared" si="1"/>
        <v>8</v>
      </c>
      <c r="K5" s="47">
        <f t="shared" si="1"/>
        <v>9</v>
      </c>
      <c r="L5" s="47">
        <f t="shared" si="1"/>
        <v>10</v>
      </c>
      <c r="M5" s="47">
        <f t="shared" si="1"/>
        <v>11</v>
      </c>
      <c r="N5" s="47">
        <f t="shared" si="1"/>
        <v>12</v>
      </c>
      <c r="O5" s="47">
        <f t="shared" si="1"/>
        <v>13</v>
      </c>
      <c r="P5" s="47">
        <f t="shared" si="1"/>
        <v>14</v>
      </c>
      <c r="Q5" s="47">
        <f t="shared" si="1"/>
        <v>15</v>
      </c>
      <c r="R5" s="47">
        <f t="shared" si="1"/>
        <v>16</v>
      </c>
      <c r="S5" s="47">
        <f t="shared" si="1"/>
        <v>17</v>
      </c>
      <c r="T5" s="47">
        <f t="shared" si="1"/>
        <v>18</v>
      </c>
      <c r="U5" s="47">
        <f t="shared" si="1"/>
        <v>19</v>
      </c>
      <c r="V5" s="47">
        <f t="shared" si="1"/>
        <v>20</v>
      </c>
      <c r="W5" s="47">
        <f t="shared" si="1"/>
        <v>21</v>
      </c>
      <c r="X5" s="47">
        <f t="shared" si="1"/>
        <v>22</v>
      </c>
      <c r="Y5" s="47">
        <f t="shared" si="1"/>
        <v>23</v>
      </c>
      <c r="Z5" s="47">
        <f t="shared" si="1"/>
        <v>24</v>
      </c>
      <c r="AA5" s="47">
        <f t="shared" si="1"/>
        <v>25</v>
      </c>
      <c r="AB5" s="47">
        <f t="shared" si="1"/>
        <v>26</v>
      </c>
      <c r="AC5" s="47">
        <f t="shared" si="1"/>
        <v>27</v>
      </c>
      <c r="AD5" s="47">
        <f t="shared" si="1"/>
        <v>28</v>
      </c>
      <c r="AE5" s="47">
        <f t="shared" si="1"/>
        <v>29</v>
      </c>
      <c r="AF5" s="47">
        <f t="shared" si="1"/>
        <v>30</v>
      </c>
      <c r="AG5" s="47">
        <f t="shared" si="1"/>
        <v>31</v>
      </c>
      <c r="AH5" s="48" t="s">
        <v>79</v>
      </c>
      <c r="AI5" s="4"/>
    </row>
    <row r="6" ht="18.75" customHeight="1">
      <c r="A6" s="49">
        <v>1.0</v>
      </c>
      <c r="B6" s="49" t="s">
        <v>80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</row>
    <row r="7" ht="18.75" customHeight="1">
      <c r="A7" s="49">
        <v>2.0</v>
      </c>
      <c r="B7" s="49" t="s">
        <v>81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</row>
    <row r="8" ht="18.75" customHeight="1">
      <c r="A8" s="49">
        <v>3.0</v>
      </c>
      <c r="B8" s="49" t="s">
        <v>82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</row>
    <row r="9" ht="18.75" customHeight="1">
      <c r="A9" s="49">
        <v>4.0</v>
      </c>
      <c r="B9" s="49" t="s">
        <v>83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</row>
    <row r="10" ht="18.75" customHeight="1">
      <c r="A10" s="49">
        <v>5.0</v>
      </c>
      <c r="B10" s="49" t="s">
        <v>84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</row>
    <row r="11" ht="18.75" customHeight="1">
      <c r="A11" s="49">
        <v>6.0</v>
      </c>
      <c r="B11" s="49" t="s">
        <v>85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</row>
    <row r="12" ht="18.75" customHeight="1">
      <c r="A12" s="49">
        <v>7.0</v>
      </c>
      <c r="B12" s="49" t="s">
        <v>86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</row>
    <row r="13" ht="18.75" customHeight="1">
      <c r="A13" s="49">
        <v>8.0</v>
      </c>
      <c r="B13" s="49" t="s">
        <v>87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</row>
    <row r="14" ht="18.75" customHeight="1">
      <c r="A14" s="49">
        <v>9.0</v>
      </c>
      <c r="B14" s="49" t="s">
        <v>88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</row>
    <row r="15" ht="18.75" customHeight="1">
      <c r="A15" s="49">
        <v>10.0</v>
      </c>
      <c r="B15" s="49" t="s">
        <v>89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</row>
    <row r="16" ht="18.75" customHeight="1">
      <c r="A16" s="49">
        <v>11.0</v>
      </c>
      <c r="B16" s="49" t="s">
        <v>90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</row>
    <row r="17" ht="18.75" customHeight="1">
      <c r="A17" s="49">
        <v>12.0</v>
      </c>
      <c r="B17" s="49" t="s">
        <v>91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</row>
    <row r="18" ht="18.7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40" t="s">
        <v>92</v>
      </c>
      <c r="AH18" s="51"/>
      <c r="AI18" s="22"/>
    </row>
    <row r="19" ht="18.75" customHeight="1">
      <c r="A19" s="22"/>
      <c r="B19" s="22" t="s">
        <v>93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</row>
    <row r="20" ht="9.0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ht="18.7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</row>
    <row r="22" ht="18.75" customHeight="1">
      <c r="A22" s="22"/>
      <c r="B22" s="22"/>
      <c r="C22" s="22" t="s">
        <v>94</v>
      </c>
      <c r="D22" s="22"/>
      <c r="E22" s="22"/>
      <c r="F22" s="22"/>
      <c r="G22" s="22"/>
      <c r="H22" s="22"/>
      <c r="I22" s="22"/>
      <c r="J22" s="22"/>
      <c r="K22" s="22"/>
      <c r="L22" s="22" t="str">
        <f>'บันทึก หน+ผคง'!X59</f>
        <v>ผู้ควบคุมงาน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ht="18.75" customHeight="1">
      <c r="A23" s="22"/>
      <c r="B23" s="22"/>
      <c r="C23" s="22"/>
      <c r="D23" s="39" t="str">
        <f>'บันทึก หน+ผคง'!M60</f>
        <v>(นายนิธิพันธ์ ประเสริฐศรี)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ht="18.75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ht="18.7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ht="18.75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ht="18.7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ht="18.7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ht="18.7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ht="18.7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ht="18.7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ht="18.7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ht="18.7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ht="18.7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ht="18.7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ht="18.7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ht="18.7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ht="18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ht="18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ht="18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ht="18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ht="18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ht="18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ht="18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ht="18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ht="18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ht="18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ht="18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ht="18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ht="18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ht="18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ht="18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ht="18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ht="18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ht="18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ht="18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ht="18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ht="18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ht="18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ht="18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ht="18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ht="18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ht="18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ht="18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ht="18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ht="18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ht="18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ht="18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ht="18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ht="18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ht="18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ht="18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ht="18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ht="18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ht="18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ht="18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ht="18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ht="18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ht="18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ht="18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ht="18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ht="18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ht="18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ht="18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ht="18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ht="18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ht="18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ht="18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ht="18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ht="18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ht="18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ht="18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ht="18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ht="18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ht="18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ht="18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ht="18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ht="18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ht="18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ht="18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ht="18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ht="18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ht="18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ht="18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ht="18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ht="18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ht="18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ht="18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ht="18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ht="18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ht="18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ht="18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ht="18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ht="18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ht="18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ht="18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ht="18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ht="18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ht="18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ht="18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ht="18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ht="18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ht="18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ht="18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ht="18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ht="18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ht="18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ht="18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ht="18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ht="18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ht="18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ht="18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ht="18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ht="18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ht="18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ht="18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ht="18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ht="18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ht="18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ht="18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ht="18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ht="18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ht="18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ht="18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ht="18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ht="18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ht="18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ht="18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ht="18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ht="18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ht="18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ht="18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ht="18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ht="18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ht="18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</row>
    <row r="156" ht="18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ht="18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</row>
    <row r="158" ht="18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ht="18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</row>
    <row r="160" ht="18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</row>
    <row r="161" ht="18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</row>
    <row r="162" ht="18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</row>
    <row r="163" ht="18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</row>
    <row r="164" ht="18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</row>
    <row r="165" ht="18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</row>
    <row r="166" ht="18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</row>
    <row r="167" ht="18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</row>
    <row r="168" ht="18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</row>
    <row r="169" ht="18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</row>
    <row r="170" ht="18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</row>
    <row r="171" ht="18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</row>
    <row r="172" ht="18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</row>
    <row r="173" ht="18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</row>
    <row r="174" ht="18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</row>
    <row r="175" ht="18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</row>
    <row r="176" ht="18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</row>
    <row r="177" ht="18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</row>
    <row r="178" ht="18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</row>
    <row r="179" ht="18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</row>
    <row r="180" ht="18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</row>
    <row r="181" ht="18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</row>
    <row r="182" ht="18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</row>
    <row r="183" ht="18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</row>
    <row r="184" ht="18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</row>
    <row r="185" ht="18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</row>
    <row r="186" ht="18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</row>
    <row r="187" ht="18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</row>
    <row r="188" ht="18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</row>
    <row r="189" ht="18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</row>
    <row r="190" ht="18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</row>
    <row r="191" ht="18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</row>
    <row r="192" ht="18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</row>
    <row r="193" ht="18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</row>
    <row r="194" ht="18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</row>
    <row r="195" ht="18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</row>
    <row r="196" ht="18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</row>
    <row r="197" ht="18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</row>
    <row r="198" ht="18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</row>
    <row r="199" ht="18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</row>
    <row r="200" ht="18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</row>
    <row r="201" ht="18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</row>
    <row r="202" ht="18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</row>
    <row r="203" ht="18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</row>
    <row r="204" ht="18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</row>
    <row r="205" ht="18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</row>
    <row r="206" ht="18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</row>
    <row r="207" ht="18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</row>
    <row r="208" ht="18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</row>
    <row r="209" ht="18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</row>
    <row r="210" ht="18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</row>
    <row r="211" ht="18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</row>
    <row r="212" ht="18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</row>
    <row r="213" ht="18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</row>
    <row r="214" ht="18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</row>
    <row r="215" ht="18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</row>
    <row r="216" ht="18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</row>
    <row r="217" ht="18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</row>
    <row r="218" ht="18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</row>
    <row r="219" ht="18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</row>
    <row r="220" ht="18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</row>
    <row r="221" ht="18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</row>
    <row r="222" ht="18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</row>
    <row r="223" ht="18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</row>
    <row r="224" ht="18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</row>
    <row r="225" ht="18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</row>
    <row r="226" ht="18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</row>
    <row r="227" ht="18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</row>
    <row r="228" ht="18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</row>
    <row r="229" ht="18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</row>
    <row r="230" ht="18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</row>
    <row r="231" ht="18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</row>
    <row r="232" ht="18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</row>
    <row r="233" ht="18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</row>
    <row r="234" ht="18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</row>
    <row r="235" ht="18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</row>
    <row r="236" ht="18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</row>
    <row r="237" ht="18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</row>
    <row r="238" ht="18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</row>
    <row r="239" ht="18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</row>
    <row r="240" ht="18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</row>
    <row r="241" ht="18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</row>
    <row r="242" ht="18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</row>
    <row r="243" ht="18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</row>
    <row r="244" ht="18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</row>
    <row r="245" ht="18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</row>
    <row r="246" ht="18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</row>
    <row r="247" ht="18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</row>
    <row r="248" ht="18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</row>
    <row r="249" ht="18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</row>
    <row r="250" ht="18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</row>
    <row r="251" ht="18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</row>
    <row r="252" ht="18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</row>
    <row r="253" ht="18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</row>
    <row r="254" ht="18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</row>
    <row r="255" ht="18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</row>
    <row r="256" ht="18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</row>
    <row r="257" ht="18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</row>
    <row r="258" ht="18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</row>
    <row r="259" ht="18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</row>
    <row r="260" ht="18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</row>
    <row r="261" ht="18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</row>
    <row r="262" ht="18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</row>
    <row r="263" ht="18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</row>
    <row r="264" ht="18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</row>
    <row r="265" ht="18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</row>
    <row r="266" ht="18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</row>
    <row r="267" ht="18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</row>
    <row r="268" ht="18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</row>
    <row r="269" ht="18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</row>
    <row r="270" ht="18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</row>
    <row r="271" ht="18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</row>
    <row r="272" ht="18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</row>
    <row r="273" ht="18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</row>
    <row r="274" ht="18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</row>
    <row r="275" ht="18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</row>
    <row r="276" ht="18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</row>
    <row r="277" ht="18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</row>
    <row r="278" ht="18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</row>
    <row r="279" ht="18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</row>
    <row r="280" ht="18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</row>
    <row r="281" ht="18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</row>
    <row r="282" ht="18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</row>
    <row r="283" ht="18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</row>
    <row r="284" ht="18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</row>
    <row r="285" ht="18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</row>
    <row r="286" ht="18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</row>
    <row r="287" ht="18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</row>
    <row r="288" ht="18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</row>
    <row r="289" ht="18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</row>
    <row r="290" ht="18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</row>
    <row r="291" ht="18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</row>
    <row r="292" ht="18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</row>
    <row r="293" ht="18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</row>
    <row r="294" ht="18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</row>
    <row r="295" ht="18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</row>
    <row r="296" ht="18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</row>
    <row r="297" ht="18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</row>
    <row r="298" ht="18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</row>
    <row r="299" ht="18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</row>
    <row r="300" ht="18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</row>
    <row r="301" ht="18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</row>
    <row r="302" ht="18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</row>
    <row r="303" ht="18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</row>
    <row r="304" ht="18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</row>
    <row r="305" ht="18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</row>
    <row r="306" ht="18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</row>
    <row r="307" ht="18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</row>
    <row r="308" ht="18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</row>
    <row r="309" ht="18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</row>
    <row r="310" ht="18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</row>
    <row r="311" ht="18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</row>
    <row r="312" ht="18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</row>
    <row r="313" ht="18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</row>
    <row r="314" ht="18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</row>
    <row r="315" ht="18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</row>
    <row r="316" ht="18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</row>
    <row r="317" ht="18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</row>
    <row r="318" ht="18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</row>
    <row r="319" ht="18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</row>
    <row r="320" ht="18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</row>
    <row r="321" ht="18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</row>
    <row r="322" ht="18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</row>
    <row r="323" ht="18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</row>
    <row r="324" ht="18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</row>
    <row r="325" ht="18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</row>
    <row r="326" ht="18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</row>
    <row r="327" ht="18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</row>
    <row r="328" ht="18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</row>
    <row r="329" ht="18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</row>
    <row r="330" ht="18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</row>
    <row r="331" ht="18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</row>
    <row r="332" ht="18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</row>
    <row r="333" ht="18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</row>
    <row r="334" ht="18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</row>
    <row r="335" ht="18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</row>
    <row r="336" ht="18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</row>
    <row r="337" ht="18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</row>
    <row r="338" ht="18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</row>
    <row r="339" ht="18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</row>
    <row r="340" ht="18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</row>
    <row r="341" ht="18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</row>
    <row r="342" ht="18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</row>
    <row r="343" ht="18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</row>
    <row r="344" ht="18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</row>
    <row r="345" ht="18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</row>
    <row r="346" ht="18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</row>
    <row r="347" ht="18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</row>
    <row r="348" ht="18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</row>
    <row r="349" ht="18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</row>
    <row r="350" ht="18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</row>
    <row r="351" ht="18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</row>
    <row r="352" ht="18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</row>
    <row r="353" ht="18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</row>
    <row r="354" ht="18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</row>
    <row r="355" ht="18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</row>
    <row r="356" ht="18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</row>
    <row r="357" ht="18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</row>
    <row r="358" ht="18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</row>
    <row r="359" ht="18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</row>
    <row r="360" ht="18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</row>
    <row r="361" ht="18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</row>
    <row r="362" ht="18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</row>
    <row r="363" ht="18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</row>
    <row r="364" ht="18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</row>
    <row r="365" ht="18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</row>
    <row r="366" ht="18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</row>
    <row r="367" ht="18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</row>
    <row r="368" ht="18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</row>
    <row r="369" ht="18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</row>
    <row r="370" ht="18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</row>
    <row r="371" ht="18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</row>
    <row r="372" ht="18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</row>
    <row r="373" ht="18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</row>
    <row r="374" ht="18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</row>
    <row r="375" ht="18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</row>
    <row r="376" ht="18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</row>
    <row r="377" ht="18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</row>
    <row r="378" ht="18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</row>
    <row r="379" ht="18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</row>
    <row r="380" ht="18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</row>
    <row r="381" ht="18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</row>
    <row r="382" ht="18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</row>
    <row r="383" ht="18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</row>
    <row r="384" ht="18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</row>
    <row r="385" ht="18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</row>
    <row r="386" ht="18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</row>
    <row r="387" ht="18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</row>
    <row r="388" ht="18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</row>
    <row r="389" ht="18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</row>
    <row r="390" ht="18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</row>
    <row r="391" ht="18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</row>
    <row r="392" ht="18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</row>
    <row r="393" ht="18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</row>
    <row r="394" ht="18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</row>
    <row r="395" ht="18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</row>
    <row r="396" ht="18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</row>
    <row r="397" ht="18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</row>
    <row r="398" ht="18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</row>
    <row r="399" ht="18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</row>
    <row r="400" ht="18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</row>
    <row r="401" ht="18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</row>
    <row r="402" ht="18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</row>
    <row r="403" ht="18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</row>
    <row r="404" ht="18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</row>
    <row r="405" ht="18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</row>
    <row r="406" ht="18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</row>
    <row r="407" ht="18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</row>
    <row r="408" ht="18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</row>
    <row r="409" ht="18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</row>
    <row r="410" ht="18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</row>
    <row r="411" ht="18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</row>
    <row r="412" ht="18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</row>
    <row r="413" ht="18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</row>
    <row r="414" ht="18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</row>
    <row r="415" ht="18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</row>
    <row r="416" ht="18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</row>
    <row r="417" ht="18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</row>
    <row r="418" ht="18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</row>
    <row r="419" ht="18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</row>
    <row r="420" ht="18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</row>
    <row r="421" ht="18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</row>
    <row r="422" ht="18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</row>
    <row r="423" ht="18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</row>
    <row r="424" ht="18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</row>
    <row r="425" ht="18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</row>
    <row r="426" ht="18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</row>
    <row r="427" ht="18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</row>
    <row r="428" ht="18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</row>
    <row r="429" ht="18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</row>
    <row r="430" ht="18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</row>
    <row r="431" ht="18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</row>
    <row r="432" ht="18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</row>
    <row r="433" ht="18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</row>
    <row r="434" ht="18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</row>
    <row r="435" ht="18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</row>
    <row r="436" ht="18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</row>
    <row r="437" ht="18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</row>
    <row r="438" ht="18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</row>
    <row r="439" ht="18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</row>
    <row r="440" ht="18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</row>
    <row r="441" ht="18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</row>
    <row r="442" ht="18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</row>
    <row r="443" ht="18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</row>
    <row r="444" ht="18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</row>
    <row r="445" ht="18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</row>
    <row r="446" ht="18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</row>
    <row r="447" ht="18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</row>
    <row r="448" ht="18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</row>
    <row r="449" ht="18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</row>
    <row r="450" ht="18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</row>
    <row r="451" ht="18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</row>
    <row r="452" ht="18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</row>
    <row r="453" ht="18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</row>
    <row r="454" ht="18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</row>
    <row r="455" ht="18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</row>
    <row r="456" ht="18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</row>
    <row r="457" ht="18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</row>
    <row r="458" ht="18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</row>
    <row r="459" ht="18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</row>
    <row r="460" ht="18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</row>
    <row r="461" ht="18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</row>
    <row r="462" ht="18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</row>
    <row r="463" ht="18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</row>
    <row r="464" ht="18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</row>
    <row r="465" ht="18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</row>
    <row r="466" ht="18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</row>
    <row r="467" ht="18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</row>
    <row r="468" ht="18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</row>
    <row r="469" ht="18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</row>
    <row r="470" ht="18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</row>
    <row r="471" ht="18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</row>
    <row r="472" ht="18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</row>
    <row r="473" ht="18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</row>
    <row r="474" ht="18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</row>
    <row r="475" ht="18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</row>
    <row r="476" ht="18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</row>
    <row r="477" ht="18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</row>
    <row r="478" ht="18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</row>
    <row r="479" ht="18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</row>
    <row r="480" ht="18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</row>
    <row r="481" ht="18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</row>
    <row r="482" ht="18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</row>
    <row r="483" ht="18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</row>
    <row r="484" ht="18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</row>
    <row r="485" ht="18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</row>
    <row r="486" ht="18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</row>
    <row r="487" ht="18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</row>
    <row r="488" ht="18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</row>
    <row r="489" ht="18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</row>
    <row r="490" ht="18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</row>
    <row r="491" ht="18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</row>
    <row r="492" ht="18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</row>
    <row r="493" ht="18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</row>
    <row r="494" ht="18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</row>
    <row r="495" ht="18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</row>
    <row r="496" ht="18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</row>
    <row r="497" ht="18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</row>
    <row r="498" ht="18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</row>
    <row r="499" ht="18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</row>
    <row r="500" ht="18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</row>
    <row r="501" ht="18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</row>
    <row r="502" ht="18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</row>
    <row r="503" ht="18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</row>
    <row r="504" ht="18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</row>
    <row r="505" ht="18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</row>
    <row r="506" ht="18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</row>
    <row r="507" ht="18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</row>
    <row r="508" ht="18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</row>
    <row r="509" ht="18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</row>
    <row r="510" ht="18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</row>
    <row r="511" ht="18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</row>
    <row r="512" ht="18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</row>
    <row r="513" ht="18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</row>
    <row r="514" ht="18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</row>
    <row r="515" ht="18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</row>
    <row r="516" ht="18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</row>
    <row r="517" ht="18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</row>
    <row r="518" ht="18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</row>
    <row r="519" ht="18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</row>
    <row r="520" ht="18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</row>
    <row r="521" ht="18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</row>
    <row r="522" ht="18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</row>
    <row r="523" ht="18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</row>
    <row r="524" ht="18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</row>
    <row r="525" ht="18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</row>
    <row r="526" ht="18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</row>
    <row r="527" ht="18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</row>
    <row r="528" ht="18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</row>
    <row r="529" ht="18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</row>
    <row r="530" ht="18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</row>
    <row r="531" ht="18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</row>
    <row r="532" ht="18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</row>
    <row r="533" ht="18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</row>
    <row r="534" ht="18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</row>
    <row r="535" ht="18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</row>
    <row r="536" ht="18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</row>
    <row r="537" ht="18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</row>
    <row r="538" ht="18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</row>
    <row r="539" ht="18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</row>
    <row r="540" ht="18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</row>
    <row r="541" ht="18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</row>
    <row r="542" ht="18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</row>
    <row r="543" ht="18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</row>
    <row r="544" ht="18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</row>
    <row r="545" ht="18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</row>
    <row r="546" ht="18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</row>
    <row r="547" ht="18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</row>
    <row r="548" ht="18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</row>
    <row r="549" ht="18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</row>
    <row r="550" ht="18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</row>
    <row r="551" ht="18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</row>
    <row r="552" ht="18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</row>
    <row r="553" ht="18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</row>
    <row r="554" ht="18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</row>
    <row r="555" ht="18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</row>
    <row r="556" ht="18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</row>
    <row r="557" ht="18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</row>
    <row r="558" ht="18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</row>
    <row r="559" ht="18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</row>
    <row r="560" ht="18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</row>
    <row r="561" ht="18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</row>
    <row r="562" ht="18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</row>
    <row r="563" ht="18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</row>
    <row r="564" ht="18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</row>
    <row r="565" ht="18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</row>
    <row r="566" ht="18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</row>
    <row r="567" ht="18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</row>
    <row r="568" ht="18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</row>
    <row r="569" ht="18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</row>
    <row r="570" ht="18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</row>
    <row r="571" ht="18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</row>
    <row r="572" ht="18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</row>
    <row r="573" ht="18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</row>
    <row r="574" ht="18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</row>
    <row r="575" ht="18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</row>
    <row r="576" ht="18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</row>
    <row r="577" ht="18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</row>
    <row r="578" ht="18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</row>
    <row r="579" ht="18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</row>
    <row r="580" ht="18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</row>
    <row r="581" ht="18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</row>
    <row r="582" ht="18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</row>
    <row r="583" ht="18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</row>
    <row r="584" ht="18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</row>
    <row r="585" ht="18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</row>
    <row r="586" ht="18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</row>
    <row r="587" ht="18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</row>
    <row r="588" ht="18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</row>
    <row r="589" ht="18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</row>
    <row r="590" ht="18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</row>
    <row r="591" ht="18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</row>
    <row r="592" ht="18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</row>
    <row r="593" ht="18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</row>
    <row r="594" ht="18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</row>
    <row r="595" ht="18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</row>
    <row r="596" ht="18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</row>
    <row r="597" ht="18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</row>
    <row r="598" ht="18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</row>
    <row r="599" ht="18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</row>
    <row r="600" ht="18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</row>
    <row r="601" ht="18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</row>
    <row r="602" ht="18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</row>
    <row r="603" ht="18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</row>
    <row r="604" ht="18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</row>
    <row r="605" ht="18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</row>
    <row r="606" ht="18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</row>
    <row r="607" ht="18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</row>
    <row r="608" ht="18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</row>
    <row r="609" ht="18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</row>
    <row r="610" ht="18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</row>
    <row r="611" ht="18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</row>
    <row r="612" ht="18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</row>
    <row r="613" ht="18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</row>
    <row r="614" ht="18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</row>
    <row r="615" ht="18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</row>
    <row r="616" ht="18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</row>
    <row r="617" ht="18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</row>
    <row r="618" ht="18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</row>
    <row r="619" ht="18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</row>
    <row r="620" ht="18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</row>
    <row r="621" ht="18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</row>
    <row r="622" ht="18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</row>
    <row r="623" ht="18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</row>
    <row r="624" ht="18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</row>
    <row r="625" ht="18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</row>
    <row r="626" ht="18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</row>
    <row r="627" ht="18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</row>
    <row r="628" ht="18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</row>
    <row r="629" ht="18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</row>
    <row r="630" ht="18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</row>
    <row r="631" ht="18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</row>
    <row r="632" ht="18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</row>
    <row r="633" ht="18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</row>
    <row r="634" ht="18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</row>
    <row r="635" ht="18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</row>
    <row r="636" ht="18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</row>
    <row r="637" ht="18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</row>
    <row r="638" ht="18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</row>
    <row r="639" ht="18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</row>
    <row r="640" ht="18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</row>
    <row r="641" ht="18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</row>
    <row r="642" ht="18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</row>
    <row r="643" ht="18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</row>
    <row r="644" ht="18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</row>
    <row r="645" ht="18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</row>
    <row r="646" ht="18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</row>
    <row r="647" ht="18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</row>
    <row r="648" ht="18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</row>
    <row r="649" ht="18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</row>
    <row r="650" ht="18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</row>
    <row r="651" ht="18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</row>
    <row r="652" ht="18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</row>
    <row r="653" ht="18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</row>
    <row r="654" ht="18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</row>
    <row r="655" ht="18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</row>
    <row r="656" ht="18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</row>
    <row r="657" ht="18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</row>
    <row r="658" ht="18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</row>
    <row r="659" ht="18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</row>
    <row r="660" ht="18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</row>
    <row r="661" ht="18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</row>
    <row r="662" ht="18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</row>
    <row r="663" ht="18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</row>
    <row r="664" ht="18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</row>
    <row r="665" ht="18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</row>
    <row r="666" ht="18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</row>
    <row r="667" ht="18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</row>
    <row r="668" ht="18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</row>
    <row r="669" ht="18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</row>
    <row r="670" ht="18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</row>
    <row r="671" ht="18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</row>
    <row r="672" ht="18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</row>
    <row r="673" ht="18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</row>
    <row r="674" ht="18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</row>
    <row r="675" ht="18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</row>
    <row r="676" ht="18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</row>
    <row r="677" ht="18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</row>
    <row r="678" ht="18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</row>
    <row r="679" ht="18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</row>
    <row r="680" ht="18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</row>
    <row r="681" ht="18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</row>
    <row r="682" ht="18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</row>
    <row r="683" ht="18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</row>
    <row r="684" ht="18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</row>
    <row r="685" ht="18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</row>
    <row r="686" ht="18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</row>
    <row r="687" ht="18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</row>
    <row r="688" ht="18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</row>
    <row r="689" ht="18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</row>
    <row r="690" ht="18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</row>
    <row r="691" ht="18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</row>
    <row r="692" ht="18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</row>
    <row r="693" ht="18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</row>
    <row r="694" ht="18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</row>
    <row r="695" ht="18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</row>
    <row r="696" ht="18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</row>
    <row r="697" ht="18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</row>
    <row r="698" ht="18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</row>
    <row r="699" ht="18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</row>
    <row r="700" ht="18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</row>
    <row r="701" ht="18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</row>
    <row r="702" ht="18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</row>
    <row r="703" ht="18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</row>
    <row r="704" ht="18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</row>
    <row r="705" ht="18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</row>
    <row r="706" ht="18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</row>
    <row r="707" ht="18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</row>
    <row r="708" ht="18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</row>
    <row r="709" ht="18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</row>
    <row r="710" ht="18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</row>
    <row r="711" ht="18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</row>
    <row r="712" ht="18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</row>
    <row r="713" ht="18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</row>
    <row r="714" ht="18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</row>
    <row r="715" ht="18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</row>
    <row r="716" ht="18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</row>
    <row r="717" ht="18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</row>
    <row r="718" ht="18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</row>
    <row r="719" ht="18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</row>
    <row r="720" ht="18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</row>
    <row r="721" ht="18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</row>
    <row r="722" ht="18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</row>
    <row r="723" ht="18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</row>
    <row r="724" ht="18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</row>
    <row r="725" ht="18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</row>
    <row r="726" ht="18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</row>
    <row r="727" ht="18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</row>
    <row r="728" ht="18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</row>
    <row r="729" ht="18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</row>
    <row r="730" ht="18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</row>
    <row r="731" ht="18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</row>
    <row r="732" ht="18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</row>
    <row r="733" ht="18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</row>
    <row r="734" ht="18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</row>
    <row r="735" ht="18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</row>
    <row r="736" ht="18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</row>
    <row r="737" ht="18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</row>
    <row r="738" ht="18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</row>
    <row r="739" ht="18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</row>
    <row r="740" ht="18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</row>
    <row r="741" ht="18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</row>
    <row r="742" ht="18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</row>
    <row r="743" ht="18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</row>
    <row r="744" ht="18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</row>
    <row r="745" ht="18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</row>
    <row r="746" ht="18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</row>
    <row r="747" ht="18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</row>
    <row r="748" ht="18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</row>
    <row r="749" ht="18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</row>
    <row r="750" ht="18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</row>
    <row r="751" ht="18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</row>
    <row r="752" ht="18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</row>
    <row r="753" ht="18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</row>
    <row r="754" ht="18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</row>
    <row r="755" ht="18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</row>
    <row r="756" ht="18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</row>
    <row r="757" ht="18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</row>
    <row r="758" ht="18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</row>
    <row r="759" ht="18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</row>
    <row r="760" ht="18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</row>
    <row r="761" ht="18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</row>
    <row r="762" ht="18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</row>
    <row r="763" ht="18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</row>
    <row r="764" ht="18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</row>
    <row r="765" ht="18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</row>
    <row r="766" ht="18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</row>
    <row r="767" ht="18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</row>
    <row r="768" ht="18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</row>
    <row r="769" ht="18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</row>
    <row r="770" ht="18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</row>
    <row r="771" ht="18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</row>
    <row r="772" ht="18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</row>
    <row r="773" ht="18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</row>
    <row r="774" ht="18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</row>
    <row r="775" ht="18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</row>
    <row r="776" ht="18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</row>
    <row r="777" ht="18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</row>
    <row r="778" ht="18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</row>
    <row r="779" ht="18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</row>
    <row r="780" ht="18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</row>
    <row r="781" ht="18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</row>
    <row r="782" ht="18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</row>
    <row r="783" ht="18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</row>
    <row r="784" ht="18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</row>
    <row r="785" ht="18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</row>
    <row r="786" ht="18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</row>
    <row r="787" ht="18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</row>
    <row r="788" ht="18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</row>
    <row r="789" ht="18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</row>
    <row r="790" ht="18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</row>
    <row r="791" ht="18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</row>
    <row r="792" ht="18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</row>
    <row r="793" ht="18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</row>
    <row r="794" ht="18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</row>
    <row r="795" ht="18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</row>
    <row r="796" ht="18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</row>
    <row r="797" ht="18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</row>
    <row r="798" ht="18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</row>
    <row r="799" ht="18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</row>
    <row r="800" ht="18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</row>
    <row r="801" ht="18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</row>
    <row r="802" ht="18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</row>
    <row r="803" ht="18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</row>
    <row r="804" ht="18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</row>
    <row r="805" ht="18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</row>
    <row r="806" ht="18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</row>
    <row r="807" ht="18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</row>
    <row r="808" ht="18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</row>
    <row r="809" ht="18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</row>
    <row r="810" ht="18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</row>
    <row r="811" ht="18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</row>
    <row r="812" ht="18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</row>
    <row r="813" ht="18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</row>
    <row r="814" ht="18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</row>
    <row r="815" ht="18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</row>
    <row r="816" ht="18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</row>
    <row r="817" ht="18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</row>
    <row r="818" ht="18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</row>
    <row r="819" ht="18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</row>
    <row r="820" ht="18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</row>
    <row r="821" ht="18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</row>
    <row r="822" ht="18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</row>
    <row r="823" ht="18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</row>
    <row r="824" ht="18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</row>
    <row r="825" ht="18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</row>
    <row r="826" ht="18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</row>
    <row r="827" ht="18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</row>
    <row r="828" ht="18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</row>
    <row r="829" ht="18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</row>
    <row r="830" ht="18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</row>
    <row r="831" ht="18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</row>
    <row r="832" ht="18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</row>
    <row r="833" ht="18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</row>
    <row r="834" ht="18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</row>
    <row r="835" ht="18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</row>
    <row r="836" ht="18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</row>
    <row r="837" ht="18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</row>
    <row r="838" ht="18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</row>
    <row r="839" ht="18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</row>
    <row r="840" ht="18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</row>
    <row r="841" ht="18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</row>
    <row r="842" ht="18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</row>
    <row r="843" ht="18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</row>
    <row r="844" ht="18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</row>
    <row r="845" ht="18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</row>
    <row r="846" ht="18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</row>
    <row r="847" ht="18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</row>
    <row r="848" ht="18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</row>
    <row r="849" ht="18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</row>
    <row r="850" ht="18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</row>
    <row r="851" ht="18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</row>
    <row r="852" ht="18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</row>
    <row r="853" ht="18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</row>
    <row r="854" ht="18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</row>
    <row r="855" ht="18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</row>
    <row r="856" ht="18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</row>
    <row r="857" ht="18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</row>
    <row r="858" ht="18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</row>
    <row r="859" ht="18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</row>
    <row r="860" ht="18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</row>
    <row r="861" ht="18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</row>
    <row r="862" ht="18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</row>
    <row r="863" ht="18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</row>
    <row r="864" ht="18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</row>
    <row r="865" ht="18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</row>
    <row r="866" ht="18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</row>
    <row r="867" ht="18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</row>
    <row r="868" ht="18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</row>
    <row r="869" ht="18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</row>
    <row r="870" ht="18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</row>
    <row r="871" ht="18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</row>
    <row r="872" ht="18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</row>
    <row r="873" ht="18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</row>
    <row r="874" ht="18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</row>
    <row r="875" ht="18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</row>
    <row r="876" ht="18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</row>
    <row r="877" ht="18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</row>
    <row r="878" ht="18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</row>
    <row r="879" ht="18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</row>
    <row r="880" ht="18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</row>
    <row r="881" ht="18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</row>
    <row r="882" ht="18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</row>
    <row r="883" ht="18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</row>
    <row r="884" ht="18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</row>
    <row r="885" ht="18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</row>
    <row r="886" ht="18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</row>
    <row r="887" ht="18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</row>
    <row r="888" ht="18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</row>
    <row r="889" ht="18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</row>
    <row r="890" ht="18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</row>
    <row r="891" ht="18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</row>
    <row r="892" ht="18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</row>
    <row r="893" ht="18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</row>
    <row r="894" ht="18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</row>
    <row r="895" ht="18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</row>
    <row r="896" ht="18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</row>
    <row r="897" ht="18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</row>
    <row r="898" ht="18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</row>
    <row r="899" ht="18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</row>
    <row r="900" ht="18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</row>
    <row r="901" ht="18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</row>
    <row r="902" ht="18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</row>
    <row r="903" ht="18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</row>
    <row r="904" ht="18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</row>
    <row r="905" ht="18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</row>
    <row r="906" ht="18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</row>
    <row r="907" ht="18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</row>
    <row r="908" ht="18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</row>
    <row r="909" ht="18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</row>
    <row r="910" ht="18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</row>
    <row r="911" ht="18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</row>
    <row r="912" ht="18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</row>
    <row r="913" ht="18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</row>
    <row r="914" ht="18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</row>
    <row r="915" ht="18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</row>
    <row r="916" ht="18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</row>
    <row r="917" ht="18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</row>
    <row r="918" ht="18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</row>
    <row r="919" ht="18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</row>
    <row r="920" ht="18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</row>
    <row r="921" ht="18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</row>
    <row r="922" ht="18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</row>
    <row r="923" ht="18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</row>
    <row r="924" ht="18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</row>
    <row r="925" ht="18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</row>
    <row r="926" ht="18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</row>
    <row r="927" ht="18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</row>
    <row r="928" ht="18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</row>
    <row r="929" ht="18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</row>
    <row r="930" ht="18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</row>
    <row r="931" ht="18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</row>
    <row r="932" ht="18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</row>
    <row r="933" ht="18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</row>
    <row r="934" ht="18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</row>
    <row r="935" ht="18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</row>
    <row r="936" ht="18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</row>
    <row r="937" ht="18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</row>
    <row r="938" ht="18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</row>
    <row r="939" ht="18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</row>
    <row r="940" ht="18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</row>
    <row r="941" ht="18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</row>
    <row r="942" ht="18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</row>
    <row r="943" ht="18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</row>
    <row r="944" ht="18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</row>
    <row r="945" ht="18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</row>
    <row r="946" ht="18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</row>
    <row r="947" ht="18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</row>
    <row r="948" ht="18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</row>
    <row r="949" ht="18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</row>
    <row r="950" ht="18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</row>
    <row r="951" ht="18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</row>
    <row r="952" ht="18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</row>
    <row r="953" ht="18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</row>
    <row r="954" ht="18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</row>
    <row r="955" ht="18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</row>
    <row r="956" ht="18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</row>
    <row r="957" ht="18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</row>
    <row r="958" ht="18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</row>
    <row r="959" ht="18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</row>
    <row r="960" ht="18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</row>
    <row r="961" ht="18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</row>
    <row r="962" ht="18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</row>
    <row r="963" ht="18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</row>
    <row r="964" ht="18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</row>
    <row r="965" ht="18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</row>
    <row r="966" ht="18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</row>
    <row r="967" ht="18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</row>
    <row r="968" ht="18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</row>
    <row r="969" ht="18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</row>
    <row r="970" ht="18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</row>
    <row r="971" ht="18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</row>
    <row r="972" ht="18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</row>
    <row r="973" ht="18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</row>
    <row r="974" ht="18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</row>
    <row r="975" ht="18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</row>
    <row r="976" ht="18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</row>
    <row r="977" ht="18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</row>
    <row r="978" ht="18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</row>
    <row r="979" ht="18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</row>
    <row r="980" ht="18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</row>
    <row r="981" ht="18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</row>
    <row r="982" ht="18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</row>
    <row r="983" ht="18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</row>
    <row r="984" ht="18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</row>
    <row r="985" ht="18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</row>
    <row r="986" ht="18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</row>
    <row r="987" ht="18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</row>
    <row r="988" ht="18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</row>
    <row r="989" ht="18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</row>
    <row r="990" ht="18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</row>
    <row r="991" ht="18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</row>
    <row r="992" ht="18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</row>
    <row r="993" ht="18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</row>
    <row r="994" ht="18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</row>
    <row r="995" ht="18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</row>
    <row r="996" ht="18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</row>
    <row r="997" ht="18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</row>
    <row r="998" ht="18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</row>
    <row r="999" ht="18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</row>
    <row r="1000" ht="18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</row>
  </sheetData>
  <mergeCells count="8">
    <mergeCell ref="A1:AI1"/>
    <mergeCell ref="A2:AI2"/>
    <mergeCell ref="A3:AI3"/>
    <mergeCell ref="A4:A5"/>
    <mergeCell ref="B4:B5"/>
    <mergeCell ref="C4:AG4"/>
    <mergeCell ref="AI4:AI5"/>
    <mergeCell ref="D23:K23"/>
  </mergeCells>
  <printOptions horizontalCentered="1"/>
  <pageMargins bottom="0.2755905511811024" footer="0.0" header="0.0" left="0.2362204724409449" right="0.15748031496062992" top="0.31496062992125984"/>
  <pageSetup paperSize="9" scale="91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2018-02-18T02:16:19Z</dcterms:created>
  <dc:creator>Engineer</dc:creator>
</cp:coreProperties>
</file>